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9162840E-55BC-454F-AB7A-72B57613532D}" xr6:coauthVersionLast="46" xr6:coauthVersionMax="46" xr10:uidLastSave="{00000000-0000-0000-0000-000000000000}"/>
  <bookViews>
    <workbookView xWindow="-120" yWindow="-120" windowWidth="29040" windowHeight="15840" activeTab="1" xr2:uid="{E15F7E99-98AC-423A-AEE1-09D0A9BD0375}"/>
  </bookViews>
  <sheets>
    <sheet name="доходи" sheetId="1" r:id="rId1"/>
    <sheet name="видатки" sheetId="2" r:id="rId2"/>
  </sheets>
  <externalReferences>
    <externalReference r:id="rId3"/>
  </externalReferences>
  <definedNames>
    <definedName name="CREXPORT">#REF!</definedName>
    <definedName name="n" hidden="1">{#N/A,#N/A,FALSE,"Лист4"}</definedName>
    <definedName name="wrn.Інструкція." hidden="1">{#N/A,#N/A,FALSE,"Лист4"}</definedName>
    <definedName name="аа" hidden="1">{#N/A,#N/A,FALSE,"Лист4"}</definedName>
    <definedName name="аааа" hidden="1">{#N/A,#N/A,FALSE,"Лист4"}</definedName>
    <definedName name="ааааа" hidden="1">{#N/A,#N/A,FALSE,"Лист4"}</definedName>
    <definedName name="аааг" hidden="1">{#N/A,#N/A,FALSE,"Лист4"}</definedName>
    <definedName name="ааао" hidden="1">{#N/A,#N/A,FALSE,"Лист4"}</definedName>
    <definedName name="аааоркк" hidden="1">{#N/A,#N/A,FALSE,"Лист4"}</definedName>
    <definedName name="аарр" hidden="1">{#N/A,#N/A,FALSE,"Лист4"}</definedName>
    <definedName name="амп" hidden="1">{#N/A,#N/A,FALSE,"Лист4"}</definedName>
    <definedName name="ап" hidden="1">{#N/A,#N/A,FALSE,"Лист4"}</definedName>
    <definedName name="апро" hidden="1">{#N/A,#N/A,FALSE,"Лист4"}</definedName>
    <definedName name="аунуну" hidden="1">{#N/A,#N/A,FALSE,"Лист4"}</definedName>
    <definedName name="бб" hidden="1">{#N/A,#N/A,FALSE,"Лист4"}</definedName>
    <definedName name="вап" hidden="1">{#N/A,#N/A,FALSE,"Лист4"}</definedName>
    <definedName name="вапа" hidden="1">{#N/A,#N/A,FALSE,"Лист4"}</definedName>
    <definedName name="вапро" hidden="1">{#N/A,#N/A,FALSE,"Лист4"}</definedName>
    <definedName name="вау" hidden="1">{#N/A,#N/A,FALSE,"Лист4"}</definedName>
    <definedName name="вв" hidden="1">{#N/A,#N/A,FALSE,"Лист4"}</definedName>
    <definedName name="вмр" hidden="1">{#N/A,#N/A,FALSE,"Лист4"}</definedName>
    <definedName name="вруу" hidden="1">{#N/A,#N/A,FALSE,"Лист4"}</definedName>
    <definedName name="врууунуууу" hidden="1">{#N/A,#N/A,FALSE,"Лист4"}</definedName>
    <definedName name="гг" hidden="1">{#N/A,#N/A,FALSE,"Лист4"}</definedName>
    <definedName name="ггг" hidden="1">{#N/A,#N/A,FALSE,"Лист4"}</definedName>
    <definedName name="гго" hidden="1">{#N/A,#N/A,FALSE,"Лист4"}</definedName>
    <definedName name="ггшшз" hidden="1">{#N/A,#N/A,FALSE,"Лист4"}</definedName>
    <definedName name="гр" hidden="1">{#N/A,#N/A,FALSE,"Лист4"}</definedName>
    <definedName name="ддд" hidden="1">{#N/A,#N/A,FALSE,"Лист4"}</definedName>
    <definedName name="е" hidden="1">{#N/A,#N/A,FALSE,"Лист4"}</definedName>
    <definedName name="ее" hidden="1">{#N/A,#N/A,FALSE,"Лист4"}</definedName>
    <definedName name="ееге" hidden="1">{#N/A,#N/A,FALSE,"Лист4"}</definedName>
    <definedName name="еегше" hidden="1">{#N/A,#N/A,FALSE,"Лист4"}</definedName>
    <definedName name="еее" hidden="1">{#N/A,#N/A,FALSE,"Лист4"}</definedName>
    <definedName name="ееее" hidden="1">{#N/A,#N/A,FALSE,"Лист4"}</definedName>
    <definedName name="ееекк" hidden="1">{#N/A,#N/A,FALSE,"Лист4"}</definedName>
    <definedName name="еепке" hidden="1">{#N/A,#N/A,FALSE,"Лист4"}</definedName>
    <definedName name="еешгег" hidden="1">{#N/A,#N/A,FALSE,"Лист4"}</definedName>
    <definedName name="екуц" hidden="1">{#N/A,#N/A,FALSE,"Лист4"}</definedName>
    <definedName name="енг" hidden="1">{#N/A,#N/A,FALSE,"Лист4"}</definedName>
    <definedName name="епи" hidden="1">{#N/A,#N/A,FALSE,"Лист4"}</definedName>
    <definedName name="ешгееуу" hidden="1">{#N/A,#N/A,FALSE,"Лист4"}</definedName>
    <definedName name="є" hidden="1">{#N/A,#N/A,FALSE,"Лист4"}</definedName>
    <definedName name="єєє" hidden="1">{#N/A,#N/A,FALSE,"Лист4"}</definedName>
    <definedName name="єєєєєє" hidden="1">{#N/A,#N/A,FALSE,"Лист4"}</definedName>
    <definedName name="єєєєєєє" hidden="1">{#N/A,#N/A,FALSE,"Лист4"}</definedName>
    <definedName name="єєєєєєє." hidden="1">{#N/A,#N/A,FALSE,"Лист4"}</definedName>
    <definedName name="єж" hidden="1">{#N/A,#N/A,FALSE,"Лист4"}</definedName>
    <definedName name="жж" hidden="1">{#N/A,#N/A,FALSE,"Лист4"}</definedName>
    <definedName name="житлове" hidden="1">{#N/A,#N/A,FALSE,"Лист4"}</definedName>
    <definedName name="_xlnm.Print_Titles" localSheetId="1">видатки!$8:$9</definedName>
    <definedName name="_xlnm.Print_Titles" localSheetId="0">доходи!$A:$B</definedName>
    <definedName name="здоровя" hidden="1">{#N/A,#N/A,FALSE,"Лист4"}</definedName>
    <definedName name="зз" hidden="1">{#N/A,#N/A,FALSE,"Лист4"}</definedName>
    <definedName name="ззз" hidden="1">{#N/A,#N/A,FALSE,"Лист4"}</definedName>
    <definedName name="зззз" hidden="1">{#N/A,#N/A,FALSE,"Лист4"}</definedName>
    <definedName name="ип" hidden="1">{#N/A,#N/A,FALSE,"Лист4"}</definedName>
    <definedName name="ить" hidden="1">{#N/A,#N/A,FALSE,"Лист4"}</definedName>
    <definedName name="іваа" hidden="1">{#N/A,#N/A,FALSE,"Лист4"}</definedName>
    <definedName name="івап" hidden="1">{#N/A,#N/A,FALSE,"Лист4"}</definedName>
    <definedName name="івпа" hidden="1">{#N/A,#N/A,FALSE,"Лист4"}</definedName>
    <definedName name="іі" hidden="1">{#N/A,#N/A,FALSE,"Лист4"}</definedName>
    <definedName name="ііі" hidden="1">{#N/A,#N/A,FALSE,"Лист4"}</definedName>
    <definedName name="іііі" hidden="1">{#N/A,#N/A,FALSE,"Лист4"}</definedName>
    <definedName name="ін" hidden="1">{#N/A,#N/A,FALSE,"Лист4"}</definedName>
    <definedName name="інші" hidden="1">{#N/A,#N/A,FALSE,"Лист4"}</definedName>
    <definedName name="іук" hidden="1">{#N/A,#N/A,FALSE,"Лист4"}</definedName>
    <definedName name="їжд" hidden="1">{#N/A,#N/A,FALSE,"Лист4"}</definedName>
    <definedName name="ййй" hidden="1">{#N/A,#N/A,FALSE,"Лист4"}</definedName>
    <definedName name="йййй" hidden="1">{#N/A,#N/A,FALSE,"Лист4"}</definedName>
    <definedName name="кгккг" hidden="1">{#N/A,#N/A,FALSE,"Лист4"}</definedName>
    <definedName name="кгкккк" hidden="1">{#N/A,#N/A,FALSE,"Лист4"}</definedName>
    <definedName name="кеуц" hidden="1">{#N/A,#N/A,FALSE,"Лист4"}</definedName>
    <definedName name="кк" hidden="1">{#N/A,#N/A,FALSE,"Лист4"}</definedName>
    <definedName name="ккгкг" hidden="1">{#N/A,#N/A,FALSE,"Лист4"}</definedName>
    <definedName name="ккк" hidden="1">{#N/A,#N/A,FALSE,"Лист4"}</definedName>
    <definedName name="кккну" hidden="1">{#N/A,#N/A,FALSE,"Лист4"}</definedName>
    <definedName name="кккокк" hidden="1">{#N/A,#N/A,FALSE,"Лист4"}</definedName>
    <definedName name="комунальне" hidden="1">{#N/A,#N/A,FALSE,"Лист4"}</definedName>
    <definedName name="кот" hidden="1">{#N/A,#N/A,FALSE,"Лист4"}</definedName>
    <definedName name="кр" hidden="1">{#N/A,#N/A,FALSE,"Лист4"}</definedName>
    <definedName name="культура" hidden="1">{#N/A,#N/A,FALSE,"Лист4"}</definedName>
    <definedName name="л" hidden="1">{#N/A,#N/A,FALSE,"Лист4"}</definedName>
    <definedName name="лд" hidden="1">{#N/A,#N/A,FALSE,"Лист4"}</definedName>
    <definedName name="лл" hidden="1">{#N/A,#N/A,FALSE,"Лист4"}</definedName>
    <definedName name="ллл" hidden="1">{#N/A,#N/A,FALSE,"Лист4"}</definedName>
    <definedName name="лнпллпл" hidden="1">{#N/A,#N/A,FALSE,"Лист4"}</definedName>
    <definedName name="мак" hidden="1">{#N/A,#N/A,FALSE,"Лист4"}</definedName>
    <definedName name="мм" hidden="1">{#N/A,#N/A,FALSE,"Лист4"}</definedName>
    <definedName name="мпе" hidden="1">{#N/A,#N/A,FALSE,"Лист4"}</definedName>
    <definedName name="нгнгш" hidden="1">{#N/A,#N/A,FALSE,"Лист4"}</definedName>
    <definedName name="ннггг" hidden="1">{#N/A,#N/A,FALSE,"Лист4"}</definedName>
    <definedName name="ннн" hidden="1">{#N/A,#N/A,FALSE,"Лист4"}</definedName>
    <definedName name="ннннг" hidden="1">{#N/A,#N/A,FALSE,"Лист4"}</definedName>
    <definedName name="нннннннн" hidden="1">{#N/A,#N/A,FALSE,"Лист4"}</definedName>
    <definedName name="ннншенгке" hidden="1">{#N/A,#N/A,FALSE,"Лист4"}</definedName>
    <definedName name="нншекк" hidden="1">{#N/A,#N/A,FALSE,"Лист4"}</definedName>
    <definedName name="оггне" hidden="1">{#N/A,#N/A,FALSE,"Лист4"}</definedName>
    <definedName name="оллд" hidden="1">{#N/A,#N/A,FALSE,"Лист4"}</definedName>
    <definedName name="олол" hidden="1">{#N/A,#N/A,FALSE,"Лист4"}</definedName>
    <definedName name="оо" hidden="1">{#N/A,#N/A,FALSE,"Лист4"}</definedName>
    <definedName name="ооо" hidden="1">{#N/A,#N/A,FALSE,"Лист4"}</definedName>
    <definedName name="орнг" hidden="1">{#N/A,#N/A,FALSE,"Лист4"}</definedName>
    <definedName name="освіта" hidden="1">{#N/A,#N/A,FALSE,"Лист4"}</definedName>
    <definedName name="ох" hidden="1">{#N/A,#N/A,FALSE,"Лист4"}</definedName>
    <definedName name="охорона" hidden="1">{#N/A,#N/A,FALSE,"Лист4"}</definedName>
    <definedName name="плеккккг" hidden="1">{#N/A,#N/A,FALSE,"Лист4"}</definedName>
    <definedName name="пллеелш" hidden="1">{#N/A,#N/A,FALSE,"Лист4"}</definedName>
    <definedName name="попле" hidden="1">{#N/A,#N/A,FALSE,"Лист4"}</definedName>
    <definedName name="пот" hidden="1">{#N/A,#N/A,FALSE,"Лист4"}</definedName>
    <definedName name="пп" hidden="1">{#N/A,#N/A,FALSE,"Лист4"}</definedName>
    <definedName name="ппше" hidden="1">{#N/A,#N/A,FALSE,"Лист4"}</definedName>
    <definedName name="про" hidden="1">{#N/A,#N/A,FALSE,"Лист4"}</definedName>
    <definedName name="прое" hidden="1">{#N/A,#N/A,FALSE,"Лист4"}</definedName>
    <definedName name="прои" hidden="1">{#N/A,#N/A,FALSE,"Лист4"}</definedName>
    <definedName name="рор" hidden="1">{#N/A,#N/A,FALSE,"Лист4"}</definedName>
    <definedName name="роро" hidden="1">{#N/A,#N/A,FALSE,"Лист4"}</definedName>
    <definedName name="рррр" hidden="1">{#N/A,#N/A,FALSE,"Лист4"}</definedName>
    <definedName name="сми" hidden="1">{#N/A,#N/A,FALSE,"Лист4"}</definedName>
    <definedName name="сс" hidden="1">{#N/A,#N/A,FALSE,"Лист4"}</definedName>
    <definedName name="сум" hidden="1">{#N/A,#N/A,FALSE,"Лист4"}</definedName>
    <definedName name="Суми" hidden="1">{#N/A,#N/A,FALSE,"Лист4"}</definedName>
    <definedName name="счу" hidden="1">{#N/A,#N/A,FALSE,"Лист4"}</definedName>
    <definedName name="счя" hidden="1">{#N/A,#N/A,FALSE,"Лист4"}</definedName>
    <definedName name="тогн" hidden="1">{#N/A,#N/A,FALSE,"Лист4"}</definedName>
    <definedName name="трн" hidden="1">{#N/A,#N/A,FALSE,"Лист4"}</definedName>
    <definedName name="ттт" hidden="1">{#N/A,#N/A,FALSE,"Лист4"}</definedName>
    <definedName name="ть" hidden="1">{#N/A,#N/A,FALSE,"Лист4"}</definedName>
    <definedName name="уа" hidden="1">{#N/A,#N/A,FALSE,"Лист4"}</definedName>
    <definedName name="увке" hidden="1">{#N/A,#N/A,FALSE,"Лист4"}</definedName>
    <definedName name="уеунукнун" hidden="1">{#N/A,#N/A,FALSE,"Лист4"}</definedName>
    <definedName name="уке" hidden="1">{#N/A,#N/A,FALSE,"Лист4"}</definedName>
    <definedName name="укй" hidden="1">{#N/A,#N/A,FALSE,"Лист4"}</definedName>
    <definedName name="укунн" hidden="1">{#N/A,#N/A,FALSE,"Лист4"}</definedName>
    <definedName name="унунен" hidden="1">{#N/A,#N/A,FALSE,"Лист4"}</definedName>
    <definedName name="унунун" hidden="1">{#N/A,#N/A,FALSE,"Лист4"}</definedName>
    <definedName name="унуу" hidden="1">{#N/A,#N/A,FALSE,"Лист4"}</definedName>
    <definedName name="унуун" hidden="1">{#N/A,#N/A,FALSE,"Лист4"}</definedName>
    <definedName name="унууу" hidden="1">{#N/A,#N/A,FALSE,"Лист4"}</definedName>
    <definedName name="управ" hidden="1">{#N/A,#N/A,FALSE,"Лист4"}</definedName>
    <definedName name="управління" hidden="1">{#N/A,#N/A,FALSE,"Лист4"}</definedName>
    <definedName name="уукее" hidden="1">{#N/A,#N/A,FALSE,"Лист4"}</definedName>
    <definedName name="ууннну" hidden="1">{#N/A,#N/A,FALSE,"Лист4"}</definedName>
    <definedName name="ууну" hidden="1">{#N/A,#N/A,FALSE,"Лист4"}</definedName>
    <definedName name="уунунг" hidden="1">{#N/A,#N/A,FALSE,"Лист4"}</definedName>
    <definedName name="уунунууу" hidden="1">{#N/A,#N/A,FALSE,"Лист4"}</definedName>
    <definedName name="уунуурр" hidden="1">{#N/A,#N/A,FALSE,"Лист4"}</definedName>
    <definedName name="уунуууу" hidden="1">{#N/A,#N/A,FALSE,"Лист4"}</definedName>
    <definedName name="ууу" hidden="1">{#N/A,#N/A,FALSE,"Лист4"}</definedName>
    <definedName name="ууунну" hidden="1">{#N/A,#N/A,FALSE,"Лист4"}</definedName>
    <definedName name="ууунууууу" hidden="1">{#N/A,#N/A,FALSE,"Лист4"}</definedName>
    <definedName name="уууу" hidden="1">{#N/A,#N/A,FALSE,"Лист4"}</definedName>
    <definedName name="уууу32" hidden="1">{#N/A,#N/A,FALSE,"Лист4"}</definedName>
    <definedName name="уууун" hidden="1">{#N/A,#N/A,FALSE,"Лист4"}</definedName>
    <definedName name="фф" hidden="1">{#N/A,#N/A,FALSE,"Лист4"}</definedName>
    <definedName name="ффф" hidden="1">{#N/A,#N/A,FALSE,"Лист4"}</definedName>
    <definedName name="фффф" hidden="1">{#N/A,#N/A,FALSE,"Лист4"}</definedName>
    <definedName name="ффффф" hidden="1">{#N/A,#N/A,FALSE,"Лист4"}</definedName>
    <definedName name="хз" hidden="1">{#N/A,#N/A,FALSE,"Лист4"}</definedName>
    <definedName name="хїз" hidden="1">{#N/A,#N/A,FALSE,"Лист4"}</definedName>
    <definedName name="ххх" hidden="1">{#N/A,#N/A,FALSE,"Лист4"}</definedName>
    <definedName name="ц" hidden="1">{#N/A,#N/A,FALSE,"Лист4"}</definedName>
    <definedName name="цва" hidden="1">{#N/A,#N/A,FALSE,"Лист4"}</definedName>
    <definedName name="цекццецце" hidden="1">{#N/A,#N/A,FALSE,"Лист4"}</definedName>
    <definedName name="цеце" hidden="1">{#N/A,#N/A,FALSE,"Лист4"}</definedName>
    <definedName name="цецеце" hidden="1">{#N/A,#N/A,FALSE,"Лист4"}</definedName>
    <definedName name="цук" hidden="1">{#N/A,#N/A,FALSE,"Лист4"}</definedName>
    <definedName name="цуку" hidden="1">{#N/A,#N/A,FALSE,"Лист4"}</definedName>
    <definedName name="цууу" hidden="1">{#N/A,#N/A,FALSE,"Лист4"}</definedName>
    <definedName name="цц" hidden="1">{#N/A,#N/A,FALSE,"Лист4"}</definedName>
    <definedName name="ццвва" hidden="1">{#N/A,#N/A,FALSE,"Лист4"}</definedName>
    <definedName name="ццецц" hidden="1">{#N/A,#N/A,FALSE,"Лист4"}</definedName>
    <definedName name="ццеццке" hidden="1">{#N/A,#N/A,FALSE,"Лист4"}</definedName>
    <definedName name="ццеццкевап" hidden="1">{#N/A,#N/A,FALSE,"Лист4"}</definedName>
    <definedName name="ццке" hidden="1">{#N/A,#N/A,FALSE,"Лист4"}</definedName>
    <definedName name="ццук" hidden="1">{#N/A,#N/A,FALSE,"Лист4"}</definedName>
    <definedName name="цццецц" hidden="1">{#N/A,#N/A,FALSE,"Лист4"}</definedName>
    <definedName name="цццкеец" hidden="1">{#N/A,#N/A,FALSE,"Лист4"}</definedName>
    <definedName name="цццц" hidden="1">{#N/A,#N/A,FALSE,"Лист4"}</definedName>
    <definedName name="ццццкц" hidden="1">{#N/A,#N/A,FALSE,"Лист4"}</definedName>
    <definedName name="ццццц" hidden="1">{#N/A,#N/A,FALSE,"Лист4"}</definedName>
    <definedName name="цццццц" hidden="1">{#N/A,#N/A,FALSE,"Лист4"}</definedName>
    <definedName name="чву" hidden="1">{#N/A,#N/A,FALSE,"Лист4"}</definedName>
    <definedName name="чч" hidden="1">{#N/A,#N/A,FALSE,"Лист4"}</definedName>
    <definedName name="ччч" hidden="1">{#N/A,#N/A,FALSE,"Лист4"}</definedName>
    <definedName name="шш" hidden="1">{#N/A,#N/A,FALSE,"Лист4"}</definedName>
    <definedName name="шшшш" hidden="1">{#N/A,#N/A,FALSE,"Лист4"}</definedName>
    <definedName name="щщ" hidden="1">{#N/A,#N/A,FALSE,"Лист4"}</definedName>
    <definedName name="щщщ" hidden="1">{#N/A,#N/A,FALSE,"Лист4"}</definedName>
    <definedName name="щщщшг" hidden="1">{#N/A,#N/A,FALSE,"Лист4"}</definedName>
    <definedName name="юю" hidden="1">{#N/A,#N/A,FALSE,"Лист4"}</definedName>
    <definedName name="ююю" hidden="1">{#N/A,#N/A,FALSE,"Лист4"}</definedName>
    <definedName name="яяя" hidden="1">{#N/A,#N/A,FALSE,"Лист4"}</definedName>
    <definedName name="яяяя" hidden="1">{#N/A,#N/A,FALSE,"Лист4"}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2" l="1"/>
  <c r="G52" i="2"/>
  <c r="F52" i="2"/>
  <c r="H51" i="2"/>
  <c r="G51" i="2"/>
  <c r="F51" i="2"/>
  <c r="H50" i="2"/>
  <c r="G50" i="2"/>
  <c r="F50" i="2"/>
  <c r="H49" i="2"/>
  <c r="G49" i="2"/>
  <c r="F49" i="2"/>
  <c r="H48" i="2"/>
  <c r="G48" i="2"/>
  <c r="F48" i="2"/>
  <c r="H47" i="2"/>
  <c r="G47" i="2"/>
  <c r="F47" i="2"/>
  <c r="H46" i="2"/>
  <c r="G46" i="2"/>
  <c r="F46" i="2"/>
  <c r="H45" i="2"/>
  <c r="G45" i="2"/>
  <c r="F45" i="2"/>
  <c r="H44" i="2"/>
  <c r="G44" i="2"/>
  <c r="F44" i="2"/>
  <c r="H43" i="2"/>
  <c r="G43" i="2"/>
  <c r="F43" i="2"/>
  <c r="H42" i="2"/>
  <c r="G42" i="2"/>
  <c r="F42" i="2"/>
  <c r="H41" i="2"/>
  <c r="G41" i="2"/>
  <c r="F41" i="2"/>
  <c r="H40" i="2"/>
  <c r="G40" i="2"/>
  <c r="F40" i="2"/>
  <c r="H39" i="2"/>
  <c r="G39" i="2"/>
  <c r="F39" i="2"/>
  <c r="H38" i="2"/>
  <c r="G38" i="2"/>
  <c r="F38" i="2"/>
  <c r="H37" i="2"/>
  <c r="G37" i="2"/>
  <c r="F37" i="2"/>
  <c r="H36" i="2"/>
  <c r="G36" i="2"/>
  <c r="F36" i="2"/>
  <c r="H35" i="2"/>
  <c r="G35" i="2"/>
  <c r="F35" i="2"/>
  <c r="H34" i="2"/>
  <c r="G34" i="2"/>
  <c r="F34" i="2"/>
  <c r="H33" i="2"/>
  <c r="G33" i="2"/>
  <c r="F33" i="2"/>
  <c r="H32" i="2"/>
  <c r="G32" i="2"/>
  <c r="F32" i="2"/>
  <c r="H31" i="2"/>
  <c r="G31" i="2"/>
  <c r="F31" i="2"/>
  <c r="H30" i="2"/>
  <c r="G30" i="2"/>
  <c r="F30" i="2"/>
  <c r="H29" i="2"/>
  <c r="G29" i="2"/>
  <c r="F29" i="2"/>
  <c r="H28" i="2"/>
  <c r="G28" i="2"/>
  <c r="F28" i="2"/>
  <c r="H27" i="2"/>
  <c r="G27" i="2"/>
  <c r="F27" i="2"/>
  <c r="H26" i="2"/>
  <c r="G26" i="2"/>
  <c r="F26" i="2"/>
  <c r="H25" i="2"/>
  <c r="G25" i="2"/>
  <c r="F25" i="2"/>
  <c r="H24" i="2"/>
  <c r="G24" i="2"/>
  <c r="F24" i="2"/>
  <c r="H23" i="2"/>
  <c r="G23" i="2"/>
  <c r="F23" i="2"/>
  <c r="H22" i="2"/>
  <c r="G22" i="2"/>
  <c r="F22" i="2"/>
  <c r="H21" i="2"/>
  <c r="G21" i="2"/>
  <c r="F21" i="2"/>
  <c r="H20" i="2"/>
  <c r="G20" i="2"/>
  <c r="F20" i="2"/>
  <c r="H19" i="2"/>
  <c r="G19" i="2"/>
  <c r="F19" i="2"/>
  <c r="H18" i="2"/>
  <c r="G18" i="2"/>
  <c r="F18" i="2"/>
  <c r="H17" i="2"/>
  <c r="G17" i="2"/>
  <c r="F17" i="2"/>
  <c r="H16" i="2"/>
  <c r="G16" i="2"/>
  <c r="F16" i="2"/>
  <c r="H15" i="2"/>
  <c r="G15" i="2"/>
  <c r="F15" i="2"/>
  <c r="H14" i="2"/>
  <c r="G14" i="2"/>
  <c r="F14" i="2"/>
  <c r="H13" i="2"/>
  <c r="G13" i="2"/>
  <c r="F13" i="2"/>
  <c r="H12" i="2"/>
  <c r="G12" i="2"/>
  <c r="F12" i="2"/>
  <c r="H11" i="2"/>
  <c r="G11" i="2"/>
  <c r="F11" i="2"/>
  <c r="H10" i="2"/>
  <c r="G10" i="2"/>
  <c r="F10" i="2"/>
  <c r="H85" i="1"/>
  <c r="G85" i="1"/>
  <c r="H84" i="1"/>
  <c r="G84" i="1"/>
  <c r="H83" i="1"/>
  <c r="G83" i="1"/>
  <c r="H82" i="1"/>
  <c r="G82" i="1"/>
  <c r="H81" i="1"/>
  <c r="G81" i="1"/>
  <c r="H80" i="1"/>
  <c r="G80" i="1"/>
  <c r="H79" i="1"/>
  <c r="G79" i="1"/>
  <c r="H78" i="1"/>
  <c r="G78" i="1"/>
  <c r="H77" i="1"/>
  <c r="G77" i="1"/>
  <c r="H76" i="1"/>
  <c r="G76" i="1"/>
  <c r="H75" i="1"/>
  <c r="G75" i="1"/>
  <c r="H74" i="1"/>
  <c r="G74" i="1"/>
  <c r="H73" i="1"/>
  <c r="G73" i="1"/>
  <c r="H72" i="1"/>
  <c r="G72" i="1"/>
  <c r="H71" i="1"/>
  <c r="G71" i="1"/>
  <c r="H70" i="1"/>
  <c r="G70" i="1"/>
  <c r="H69" i="1"/>
  <c r="G69" i="1"/>
  <c r="H68" i="1"/>
  <c r="G68" i="1"/>
  <c r="H67" i="1"/>
  <c r="G67" i="1"/>
  <c r="H66" i="1"/>
  <c r="G66" i="1"/>
  <c r="H65" i="1"/>
  <c r="G65" i="1"/>
  <c r="H64" i="1"/>
  <c r="G64" i="1"/>
  <c r="H63" i="1"/>
  <c r="G63" i="1"/>
  <c r="H62" i="1"/>
  <c r="G62" i="1"/>
  <c r="H61" i="1"/>
  <c r="G61" i="1"/>
  <c r="H60" i="1"/>
  <c r="G60" i="1"/>
  <c r="H59" i="1"/>
  <c r="G59" i="1"/>
  <c r="H58" i="1"/>
  <c r="G58" i="1"/>
  <c r="H57" i="1"/>
  <c r="G57" i="1"/>
  <c r="H56" i="1"/>
  <c r="G56" i="1"/>
  <c r="H55" i="1"/>
  <c r="G55" i="1"/>
  <c r="H54" i="1"/>
  <c r="G54" i="1"/>
  <c r="H53" i="1"/>
  <c r="G53" i="1"/>
  <c r="H52" i="1"/>
  <c r="G52" i="1"/>
  <c r="H51" i="1"/>
  <c r="G51" i="1"/>
  <c r="H50" i="1"/>
  <c r="G50" i="1"/>
  <c r="H49" i="1"/>
  <c r="G49" i="1"/>
  <c r="H48" i="1"/>
  <c r="G48" i="1"/>
  <c r="H47" i="1"/>
  <c r="G47" i="1"/>
  <c r="H46" i="1"/>
  <c r="G46" i="1"/>
  <c r="H45" i="1"/>
  <c r="G45" i="1"/>
  <c r="H44" i="1"/>
  <c r="G44" i="1"/>
  <c r="H43" i="1"/>
  <c r="G43" i="1"/>
  <c r="H42" i="1"/>
  <c r="G42" i="1"/>
  <c r="H41" i="1"/>
  <c r="G41" i="1"/>
  <c r="H40" i="1"/>
  <c r="G40" i="1"/>
  <c r="H39" i="1"/>
  <c r="G39" i="1"/>
  <c r="H38" i="1"/>
  <c r="G38" i="1"/>
  <c r="H37" i="1"/>
  <c r="G37" i="1"/>
  <c r="H36" i="1"/>
  <c r="G36" i="1"/>
  <c r="H35" i="1"/>
  <c r="G35" i="1"/>
  <c r="H34" i="1"/>
  <c r="G34" i="1"/>
  <c r="H33" i="1"/>
  <c r="G33" i="1"/>
  <c r="H32" i="1"/>
  <c r="G32" i="1"/>
  <c r="H31" i="1"/>
  <c r="G31" i="1"/>
  <c r="H30" i="1"/>
  <c r="G30" i="1"/>
  <c r="H29" i="1"/>
  <c r="G29" i="1"/>
  <c r="H28" i="1"/>
  <c r="G28" i="1"/>
  <c r="H27" i="1"/>
  <c r="G27" i="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H10" i="1"/>
  <c r="G10" i="1"/>
  <c r="H9" i="1"/>
  <c r="G9" i="1"/>
</calcChain>
</file>

<file path=xl/sharedStrings.xml><?xml version="1.0" encoding="utf-8"?>
<sst xmlns="http://schemas.openxmlformats.org/spreadsheetml/2006/main" count="190" uniqueCount="178">
  <si>
    <t>ККД</t>
  </si>
  <si>
    <t>Доходи</t>
  </si>
  <si>
    <t>0852300000 - Бюджет Широкiвської сiльської територiальної громади</t>
  </si>
  <si>
    <t>Поч.річн. план</t>
  </si>
  <si>
    <t>Уточн.річн. план</t>
  </si>
  <si>
    <t xml:space="preserve"> Уточ.пл. за період</t>
  </si>
  <si>
    <t>Факт</t>
  </si>
  <si>
    <t>+/-</t>
  </si>
  <si>
    <t>Податкові надходження</t>
  </si>
  <si>
    <t>Податки на доходи, податки на прибуток, податки на збільшення ринкової вартості</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</si>
  <si>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</si>
  <si>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</si>
  <si>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</si>
  <si>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</si>
  <si>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Податок на доходи фізичних осіб у вигляді мінімального податкового зобов`язання, що підлягає сплаті фізичними особами</t>
  </si>
  <si>
    <t>Податок на прибуток підприємств</t>
  </si>
  <si>
    <t>Податок на прибуток підприємств та фінансових установ комунальної власності</t>
  </si>
  <si>
    <t>Рентна плата та плата за використання інших природних ресурсів</t>
  </si>
  <si>
    <t>Рентна плата за спеціальне використання води</t>
  </si>
  <si>
    <t>Рентна плата за спеціальне використання води водних об`єктів місцевого значення</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</si>
  <si>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</si>
  <si>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</si>
  <si>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Внутрішні податки на товари та послуги</t>
  </si>
  <si>
    <t>Акцизний податок з вироблених в Україні підакцизних товарів (продукції)</t>
  </si>
  <si>
    <t>Пальне</t>
  </si>
  <si>
    <t>Акцизний податок з ввезених на митну територію України підакцизних товарів (продукції)</t>
  </si>
  <si>
    <t>Акцизний податок з реалізації суб`єктами господарювання роздрібної торгівлі підакцизних товарів</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</si>
  <si>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</si>
  <si>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</si>
  <si>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Місцеві податки та збори, що сплачуються (перераховуються) згідно з Податковим кодексом України</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</si>
  <si>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</si>
  <si>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</si>
  <si>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</si>
  <si>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</si>
  <si>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</si>
  <si>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</si>
  <si>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</si>
  <si>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</si>
  <si>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</si>
  <si>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</si>
  <si>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</si>
  <si>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Єдиний податок</t>
  </si>
  <si>
    <t>Єдиний податок з юридичних осіб</t>
  </si>
  <si>
    <t>Єдиний податок з фізичних осіб</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</si>
  <si>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</si>
  <si>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Неподаткові надходження</t>
  </si>
  <si>
    <t>Доходи від власності та підприємницької діяльності</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</si>
  <si>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t>
  </si>
  <si>
    <t>Частина чистого прибутку (доходу) комунальних унітарних підприємств та їх об`єднань, що вилучається до відповідного місцевого бюджету</t>
  </si>
  <si>
    <t>Інші надходження</t>
  </si>
  <si>
    <t>Адміністративні штрафи та інші санкції</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</si>
  <si>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</si>
  <si>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Адміністративні штрафи за адміністративні правопорушення у сфері забезпечення безпеки дорожнього руху, зафіксовані в автоматичному режимі</t>
  </si>
  <si>
    <t>Адміністративні збори та платежі, доходи від некомерційної господарської діяльності</t>
  </si>
  <si>
    <t>Плата за надання адміністративних послуг</t>
  </si>
  <si>
    <t>Плата за надання інших адміністративних послуг</t>
  </si>
  <si>
    <t>Адміністративний збір за державну реєстрацію речових прав на нерухоме майно та їх обтяжень</t>
  </si>
  <si>
    <t>Державне мито</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</si>
  <si>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</si>
  <si>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пов`язане з видачею та оформленням закордонних паспортів (посвідок) та паспортів громадян України</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</si>
  <si>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t>
  </si>
  <si>
    <t>Інші неподаткові надходження</t>
  </si>
  <si>
    <t>Офіційні трансферти</t>
  </si>
  <si>
    <t>Від органів державного управління</t>
  </si>
  <si>
    <t>Дотації з державного бюджету місцевим бюджетам</t>
  </si>
  <si>
    <t>Базова дотація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</si>
  <si>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t>
  </si>
  <si>
    <t>Субвенції з державного бюджету місцевим бюджетам</t>
  </si>
  <si>
    <t>Субвенція з державного бюджету місцевим бюджетам на облаштування безпечних умов у закладах, що надають загальну середню освіту</t>
  </si>
  <si>
    <t>Субвенція з державного бюджету місцевим бюджетам на забезпечення харчуванням учнів початкових класів закладів загальної середньої освіти</t>
  </si>
  <si>
    <t>Субвенція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</si>
  <si>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Освітня субвенція з державного бюджету місцевим бюджетам</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</si>
  <si>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</si>
  <si>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Субвенції з місцевих бюджетів іншим місцевим бюджетам</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</si>
  <si>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</si>
  <si>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за рахунок залишку коштів освітньої субвенції, що утворився на початок бюджетного періоду</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</si>
  <si>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</si>
  <si>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</si>
  <si>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Інші субвенції з місцевого бюджету</t>
  </si>
  <si>
    <t>% виконання</t>
  </si>
  <si>
    <t>тис. грн</t>
  </si>
  <si>
    <t>ІНФОРМАЦІЯ</t>
  </si>
  <si>
    <t>про виконання доходної частини місцевого бюджету</t>
  </si>
  <si>
    <t>загальний фонд</t>
  </si>
  <si>
    <t>за січень-листопад 2024 року</t>
  </si>
  <si>
    <t>Всього без урахування трансфертів</t>
  </si>
  <si>
    <t>ВСЬОГО</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</si>
  <si>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</si>
  <si>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про виконання видаткової частини місцевого бюджету</t>
  </si>
  <si>
    <t>Код</t>
  </si>
  <si>
    <t>Показник</t>
  </si>
  <si>
    <t>План на рік з урахуванням змін</t>
  </si>
  <si>
    <t>План на вказаний період з урахуванням змін</t>
  </si>
  <si>
    <t>Касові видатки за вказаний період</t>
  </si>
  <si>
    <t>Залишки плану на рік відносно касових</t>
  </si>
  <si>
    <t>Залишки плану на період відносно касових</t>
  </si>
  <si>
    <t xml:space="preserve">% виконання на вказаний період </t>
  </si>
  <si>
    <t>0110150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</si>
  <si>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</si>
  <si>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0111021</t>
  </si>
  <si>
    <t>Надання загальної середньої освіти закладами загальної середньої освіти за рахунок коштів місцевого бюджету</t>
  </si>
  <si>
    <t>0111031</t>
  </si>
  <si>
    <t>Надання загальної середньої освіти закладами загальної середньої освіти за рахунок освітньої субвенції</t>
  </si>
  <si>
    <t>0111061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</si>
  <si>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</si>
  <si>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0111181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</si>
  <si>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</si>
  <si>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0111182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</si>
  <si>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</si>
  <si>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0111210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</si>
  <si>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</si>
  <si>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0111291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</si>
  <si>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t>
  </si>
  <si>
    <t>0111403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</si>
  <si>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</si>
  <si>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0112010</t>
  </si>
  <si>
    <t>Багатопрофільна стаціонарна медична допомога населенню</t>
  </si>
  <si>
    <t>0112151</t>
  </si>
  <si>
    <t>Забезпечення діяльності інших закладів у сфері охорони здоров`я</t>
  </si>
  <si>
    <t>0112152</t>
  </si>
  <si>
    <t>Інші програми та заходи у сфері охорони здоров`я</t>
  </si>
  <si>
    <t>0113031</t>
  </si>
  <si>
    <t>Надання інших пільг окремим категоріям громадян відповідно до законодавства</t>
  </si>
  <si>
    <t>0113032</t>
  </si>
  <si>
    <t>Надання пільг окремим категоріям громадян з оплати послуг зв`язку</t>
  </si>
  <si>
    <t>0113090</t>
  </si>
  <si>
    <t>Видатки на поховання учасників бойових дій та осіб з інвалідністю внаслідок війни</t>
  </si>
  <si>
    <t>0113112</t>
  </si>
  <si>
    <t>Заходи державної політики з питань дітей та їх соціального захисту</t>
  </si>
  <si>
    <t>0113140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</si>
  <si>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</si>
  <si>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0113160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</si>
  <si>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</si>
  <si>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</si>
  <si>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</si>
  <si>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0113230</t>
  </si>
  <si>
    <t>Видатки, пов`язані з наданням підтримки внутрішньо перемішеним та/або евакуйованим особам у зв`язку із введенням воєнного стану</t>
  </si>
  <si>
    <t>0113241</t>
  </si>
  <si>
    <t>Забезпечення діяльності інших закладів у сфері соціального захисту і соціального забезпечення</t>
  </si>
  <si>
    <t>0113242</t>
  </si>
  <si>
    <t>Інші заходи у сфері соціального захисту і соціального забезпечення</t>
  </si>
  <si>
    <t>0114081</t>
  </si>
  <si>
    <t>Забезпечення діяльності інших закладів в галузі культури і мистецтва</t>
  </si>
  <si>
    <t>0116011</t>
  </si>
  <si>
    <t>Експлуатація та технічне обслуговування житлового фонду</t>
  </si>
  <si>
    <t>0116020</t>
  </si>
  <si>
    <t>Забезпечення функціонування підприємств, установ та організацій, що виробляють, виконують та/або надають житлово-комунальні послуги</t>
  </si>
  <si>
    <t>0116030</t>
  </si>
  <si>
    <t>Організація благоустрою населених пунктів</t>
  </si>
  <si>
    <t>0117130</t>
  </si>
  <si>
    <t>Здійснення заходів із землеустрою</t>
  </si>
  <si>
    <t>0117680</t>
  </si>
  <si>
    <t>Членські внески до асоціацій органів місцевого самоврядування</t>
  </si>
  <si>
    <t>0117693</t>
  </si>
  <si>
    <t>Інші заходи, пов`язані з економічною діяльністю</t>
  </si>
  <si>
    <t>0118110</t>
  </si>
  <si>
    <t>Заходи із запобігання та ліквідації надзвичайних ситуацій та наслідків стихійного лиха</t>
  </si>
  <si>
    <t>0118130</t>
  </si>
  <si>
    <t>Забезпечення діяльності місцевої та добровільної пожежної охорони</t>
  </si>
  <si>
    <t>0118240</t>
  </si>
  <si>
    <t>Заходи та роботи з територіальної оборони</t>
  </si>
  <si>
    <t>0118420</t>
  </si>
  <si>
    <t>Інші заходи у сфері засобів масової інформації</t>
  </si>
  <si>
    <t>0119150</t>
  </si>
  <si>
    <t>Інші дотації з місцевого бюджету</t>
  </si>
  <si>
    <t>0119380</t>
  </si>
  <si>
    <t>0119770</t>
  </si>
  <si>
    <t>0119800</t>
  </si>
  <si>
    <t>Субвенція з місцевого бюджету державному бюджету на виконання програм соціально-економічного розвитку регіонів</t>
  </si>
  <si>
    <t>0910160</t>
  </si>
  <si>
    <t>Керівництво і управління у відповідній сфері у містах (місті Києві), селищах, селах, територіальних громадах</t>
  </si>
  <si>
    <t>1610160</t>
  </si>
  <si>
    <t>1616030</t>
  </si>
  <si>
    <t>3710160</t>
  </si>
  <si>
    <t>3718710</t>
  </si>
  <si>
    <t>Резервний фонд місцевого бюджету</t>
  </si>
  <si>
    <t xml:space="preserve"> </t>
  </si>
  <si>
    <t xml:space="preserve">Усього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</si>
</sst>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1" x14ac:knownFonts="1">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sz val="10"/>
      <color theme="1"/>
      <name val="Calibri"/>
      <family val="2"/>
      <charset val="204"/>
      <scheme val="minor"/>
    </font>
    <font>
      <sz val="10"/>
      <name val="Arial"/>
      <charset val="204"/>
    </font>
    <font>
      <b/>
      <sz val="11"/>
      <name val="Arial"/>
      <family val="2"/>
      <charset val="204"/>
    </font>
    <font>
      <b/>
      <sz val="14"/>
      <name val="Arial"/>
      <family val="2"/>
    </font>
    <font>
      <b/>
      <sz val="10"/>
      <name val="Arial"/>
      <family val="2"/>
    </font>
    <font>
      <b/>
      <sz val="10"/>
      <name val="Times New Roman"/>
      <family val="1"/>
    </font>
    <font>
      <sz val="10"/>
      <name val="Arial"/>
      <family val="2"/>
      <charset val="204"/>
    </font>
    <font>
      <b/>
      <sz val="10"/>
      <name val="Arial"/>
      <family val="2"/>
      <charset val="204"/>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44">
    <xf numFmtId="0" fontId="0" fillId="0" borderId="0" xfId="0"/>
    <xf numFmtId="0" fontId="1" fillId="0" borderId="0" xfId="0" applyFont="1"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64" fontId="0" fillId="0" borderId="1" xfId="0" applyNumberFormat="1" applyBorder="1"/>
    <xf numFmtId="0" fontId="1" fillId="0" borderId="0" xfId="0" applyFont="1" applyAlignment="1">
      <alignment horizontal="center"/>
    </xf>
    <xf numFmtId="0" fontId="0" fillId="0" borderId="0" xfId="0" applyAlignment="1">
      <alignment horizont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1" xfId="0" quotePrefix="1" applyFont="1" applyBorder="1" applyAlignment="1">
      <alignment horizontal="center"/>
    </xf>
    <xf numFmtId="0" fontId="3" fillId="0" borderId="1" xfId="0" applyFont="1" applyBorder="1" applyAlignment="1">
      <alignment horizontal="center"/>
    </xf>
    <xf numFmtId="0" fontId="0" fillId="0" borderId="1" xfId="0" applyBorder="1" applyAlignment="1">
      <alignment wrapText="1"/>
    </xf>
    <xf numFmtId="0" fontId="1" fillId="0" borderId="1" xfId="0" applyFont="1" applyBorder="1" applyAlignment="1">
      <alignment wrapText="1"/>
    </xf>
    <xf numFmtId="164" fontId="1" fillId="0" borderId="1" xfId="0" applyNumberFormat="1" applyFont="1" applyBorder="1"/>
    <xf numFmtId="0" fontId="1" fillId="0" borderId="0" xfId="0" applyFont="1"/>
    <xf numFmtId="4" fontId="0" fillId="0" borderId="1" xfId="0" applyNumberFormat="1" applyBorder="1"/>
    <xf numFmtId="4" fontId="1" fillId="0" borderId="1" xfId="0" applyNumberFormat="1" applyFont="1" applyBorder="1"/>
    <xf numFmtId="0" fontId="1" fillId="2" borderId="1" xfId="0" applyFont="1" applyFill="1" applyBorder="1"/>
    <xf numFmtId="164" fontId="1" fillId="2" borderId="1" xfId="0" applyNumberFormat="1" applyFont="1" applyFill="1" applyBorder="1"/>
    <xf numFmtId="4" fontId="1" fillId="2" borderId="1" xfId="0" applyNumberFormat="1" applyFont="1" applyFill="1" applyBorder="1"/>
    <xf numFmtId="0" fontId="0" fillId="0" borderId="1" xfId="0" applyBorder="1" applyAlignment="1">
      <alignment vertical="center" wrapText="1"/>
    </xf>
    <xf numFmtId="0" fontId="4" fillId="0" borderId="0" xfId="1" applyAlignment="1">
      <alignment horizontal="center"/>
    </xf>
    <xf numFmtId="0" fontId="4" fillId="0" borderId="0" xfId="1" applyAlignment="1">
      <alignment wrapText="1"/>
    </xf>
    <xf numFmtId="0" fontId="4" fillId="0" borderId="0" xfId="1"/>
    <xf numFmtId="0" fontId="5" fillId="0" borderId="0" xfId="1" applyFont="1" applyAlignment="1">
      <alignment horizontal="center"/>
    </xf>
    <xf numFmtId="0" fontId="6" fillId="0" borderId="0" xfId="1" applyFont="1"/>
    <xf numFmtId="0" fontId="5" fillId="0" borderId="0" xfId="1" applyFont="1"/>
    <xf numFmtId="0" fontId="7" fillId="0" borderId="0" xfId="1" applyFont="1"/>
    <xf numFmtId="0" fontId="4" fillId="0" borderId="0" xfId="1" applyAlignment="1">
      <alignment horizontal="right"/>
    </xf>
    <xf numFmtId="0" fontId="7" fillId="0" borderId="1" xfId="1" applyFont="1" applyBorder="1" applyAlignment="1">
      <alignment horizontal="center" vertical="center" wrapText="1"/>
    </xf>
    <xf numFmtId="0" fontId="7" fillId="0" borderId="0" xfId="1" applyFont="1" applyAlignment="1">
      <alignment horizontal="center"/>
    </xf>
    <xf numFmtId="0" fontId="8" fillId="0" borderId="1" xfId="1" applyFont="1" applyBorder="1" applyAlignment="1">
      <alignment horizontal="center" vertical="center" wrapText="1"/>
    </xf>
    <xf numFmtId="0" fontId="4" fillId="0" borderId="1" xfId="1" applyBorder="1" applyAlignment="1">
      <alignment horizontal="center" vertical="center"/>
    </xf>
    <xf numFmtId="0" fontId="4" fillId="0" borderId="1" xfId="1" applyBorder="1" applyAlignment="1">
      <alignment vertical="center" wrapText="1"/>
    </xf>
    <xf numFmtId="4" fontId="4" fillId="0" borderId="1" xfId="1" applyNumberFormat="1" applyBorder="1" applyAlignment="1">
      <alignment vertical="center"/>
    </xf>
    <xf numFmtId="4" fontId="9" fillId="3" borderId="1" xfId="1" applyNumberFormat="1" applyFont="1" applyFill="1" applyBorder="1" applyAlignment="1">
      <alignment vertical="center"/>
    </xf>
    <xf numFmtId="4" fontId="4" fillId="0" borderId="0" xfId="1" applyNumberFormat="1" applyAlignment="1">
      <alignment vertical="center"/>
    </xf>
    <xf numFmtId="0" fontId="10" fillId="2" borderId="1" xfId="1" applyFont="1" applyFill="1" applyBorder="1" applyAlignment="1">
      <alignment horizontal="center" vertical="center"/>
    </xf>
    <xf numFmtId="0" fontId="10" fillId="2" borderId="1" xfId="1" applyFont="1" applyFill="1" applyBorder="1" applyAlignment="1">
      <alignment vertical="center" wrapText="1"/>
    </xf>
    <xf numFmtId="4" fontId="10" fillId="2" borderId="1" xfId="1" applyNumberFormat="1" applyFont="1" applyFill="1" applyBorder="1" applyAlignment="1">
      <alignment vertical="center"/>
    </xf>
    <xf numFmtId="0" fontId="4" fillId="0" borderId="0" xfId="1" applyAlignment="1">
      <alignment horizontal="center" vertical="center"/>
    </xf>
    <xf numFmtId="0" fontId="4" fillId="0" borderId="0" xfId="1" applyAlignment="1">
      <alignment vertical="center" wrapText="1"/>
    </xf>
  </cellXfs>
  <cellStyles count="2">
    <cellStyle name="Обычный" xfId="0" builtinId="0"/>
    <cellStyle name="Обычный 2" xfId="1" xr:uid="{7A0EB1FF-22B4-4CD6-AC86-51BCBC4C0267}"/>
  </cellStyles>
  <dxfs count="51">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0;&#1085;&#1080;&#1075;&#107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идатки"/>
    </sheetNames>
    <sheetDataSet>
      <sheetData sheetId="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5865F-828B-4DF9-BB8E-5EBAFE9EEDFC}">
  <dimension ref="A2:K85"/>
  <sheetViews>
    <sheetView workbookViewId="0">
      <selection activeCell="D23" sqref="D23"/>
    </sheetView>
  </sheetViews>
  <sheetFormatPr defaultRowHeight="15" x14ac:dyDescent="0.25"/>
  <cols>
    <col min="1" max="1" width="11.28515625" style="8" customWidth="1"/>
    <col min="2" max="2" width="53.42578125" customWidth="1"/>
    <col min="3" max="3" width="0.140625" customWidth="1"/>
    <col min="4" max="4" width="14.7109375" customWidth="1"/>
    <col min="5" max="5" width="14.28515625" customWidth="1"/>
    <col min="6" max="6" width="13.140625" customWidth="1"/>
    <col min="7" max="7" width="11.7109375" customWidth="1"/>
    <col min="8" max="8" width="12.140625" customWidth="1"/>
  </cols>
  <sheetData>
    <row r="2" spans="1:11" x14ac:dyDescent="0.25">
      <c r="A2" s="7" t="s">
        <v>81</v>
      </c>
      <c r="B2" s="7"/>
      <c r="C2" s="7"/>
      <c r="D2" s="7"/>
      <c r="E2" s="7"/>
      <c r="F2" s="7"/>
      <c r="G2" s="7"/>
      <c r="H2" s="7"/>
    </row>
    <row r="3" spans="1:11" x14ac:dyDescent="0.25">
      <c r="A3" s="7" t="s">
        <v>82</v>
      </c>
      <c r="B3" s="7"/>
      <c r="C3" s="7"/>
      <c r="D3" s="7"/>
      <c r="E3" s="7"/>
      <c r="F3" s="7"/>
      <c r="G3" s="7"/>
      <c r="H3" s="7"/>
    </row>
    <row r="4" spans="1:11" x14ac:dyDescent="0.25">
      <c r="A4" s="7" t="s">
        <v>83</v>
      </c>
      <c r="B4" s="7"/>
      <c r="C4" s="7"/>
      <c r="D4" s="7"/>
      <c r="E4" s="7"/>
      <c r="F4" s="7"/>
      <c r="G4" s="7"/>
      <c r="H4" s="7"/>
      <c r="I4" s="1"/>
      <c r="J4" s="1"/>
      <c r="K4" s="1"/>
    </row>
    <row r="5" spans="1:11" x14ac:dyDescent="0.25">
      <c r="A5" s="7" t="s">
        <v>84</v>
      </c>
      <c r="B5" s="7"/>
      <c r="C5" s="7"/>
      <c r="D5" s="7"/>
      <c r="E5" s="7"/>
      <c r="F5" s="7"/>
      <c r="G5" s="7"/>
      <c r="H5" s="7"/>
      <c r="I5" s="1"/>
      <c r="J5" s="1"/>
      <c r="K5" s="1"/>
    </row>
    <row r="6" spans="1:11" x14ac:dyDescent="0.25">
      <c r="G6" t="s">
        <v>80</v>
      </c>
    </row>
    <row r="7" spans="1:11" x14ac:dyDescent="0.25">
      <c r="A7" s="9" t="s">
        <v>0</v>
      </c>
      <c r="B7" s="9" t="s">
        <v>1</v>
      </c>
      <c r="C7" s="11" t="s">
        <v>2</v>
      </c>
      <c r="D7" s="12"/>
      <c r="E7" s="12"/>
      <c r="F7" s="12"/>
      <c r="G7" s="12"/>
      <c r="H7" s="12"/>
    </row>
    <row r="8" spans="1:11" ht="28.5" customHeight="1" x14ac:dyDescent="0.25">
      <c r="A8" s="10"/>
      <c r="B8" s="10"/>
      <c r="C8" s="4" t="s">
        <v>3</v>
      </c>
      <c r="D8" s="4" t="s">
        <v>4</v>
      </c>
      <c r="E8" s="4" t="s">
        <v>5</v>
      </c>
      <c r="F8" s="5" t="s">
        <v>6</v>
      </c>
      <c r="G8" s="5" t="s">
        <v>7</v>
      </c>
      <c r="H8" s="4" t="s">
        <v>79</v>
      </c>
    </row>
    <row r="9" spans="1:11" s="16" customFormat="1" x14ac:dyDescent="0.25">
      <c r="A9" s="2">
        <v>10000000</v>
      </c>
      <c r="B9" s="14" t="s">
        <v>8</v>
      </c>
      <c r="C9" s="15">
        <v>109623.167</v>
      </c>
      <c r="D9" s="15">
        <v>128704.79700000001</v>
      </c>
      <c r="E9" s="15">
        <v>122212.77499999999</v>
      </c>
      <c r="F9" s="15">
        <v>127117.08004999996</v>
      </c>
      <c r="G9" s="15">
        <f t="shared" ref="G9:G40" si="0">F9-E9</f>
        <v>4904.3050499999663</v>
      </c>
      <c r="H9" s="15">
        <f t="shared" ref="H9:H40" si="1">IF(E9=0,0,F9/E9*100)</f>
        <v>104.01292340346578</v>
      </c>
    </row>
    <row r="10" spans="1:11" ht="30" x14ac:dyDescent="0.25">
      <c r="A10" s="3">
        <v>11000000</v>
      </c>
      <c r="B10" s="13" t="s">
        <v>9</v>
      </c>
      <c r="C10" s="6">
        <v>46270.6</v>
      </c>
      <c r="D10" s="17">
        <v>56520.7</v>
      </c>
      <c r="E10" s="17">
        <v>52445.7</v>
      </c>
      <c r="F10" s="17">
        <v>56517.322149999993</v>
      </c>
      <c r="G10" s="17">
        <f t="shared" si="0"/>
        <v>4071.6221499999956</v>
      </c>
      <c r="H10" s="6">
        <f t="shared" si="1"/>
        <v>107.76350043950218</v>
      </c>
    </row>
    <row r="11" spans="1:11" ht="0.75" customHeight="1" x14ac:dyDescent="0.25">
      <c r="A11" s="3">
        <v>11010000</v>
      </c>
      <c r="B11" s="13" t="s">
        <v>10</v>
      </c>
      <c r="C11" s="6">
        <v>46270.6</v>
      </c>
      <c r="D11" s="17">
        <v>56085.633000000002</v>
      </c>
      <c r="E11" s="17">
        <v>52010.633000000002</v>
      </c>
      <c r="F11" s="17">
        <v>56020.210959999997</v>
      </c>
      <c r="G11" s="17">
        <f t="shared" si="0"/>
        <v>4009.5779599999951</v>
      </c>
      <c r="H11" s="6">
        <f t="shared" si="1"/>
        <v>107.70915047313498</v>
      </c>
    </row>
    <row r="12" spans="1:11" ht="45" hidden="1" x14ac:dyDescent="0.25">
      <c r="A12" s="3">
        <v>11010100</v>
      </c>
      <c r="B12" s="13" t="s">
        <v>11</v>
      </c>
      <c r="C12" s="6">
        <v>36068.300000000003</v>
      </c>
      <c r="D12" s="17">
        <v>43131.803</v>
      </c>
      <c r="E12" s="17">
        <v>39531.803</v>
      </c>
      <c r="F12" s="17">
        <v>42047.363279999998</v>
      </c>
      <c r="G12" s="17">
        <f t="shared" si="0"/>
        <v>2515.5602799999979</v>
      </c>
      <c r="H12" s="6">
        <f t="shared" si="1"/>
        <v>106.36338362811328</v>
      </c>
    </row>
    <row r="13" spans="1:11" ht="45" hidden="1" x14ac:dyDescent="0.25">
      <c r="A13" s="3">
        <v>11010400</v>
      </c>
      <c r="B13" s="13" t="s">
        <v>12</v>
      </c>
      <c r="C13" s="6">
        <v>6318.5</v>
      </c>
      <c r="D13" s="17">
        <v>8600</v>
      </c>
      <c r="E13" s="17">
        <v>8158</v>
      </c>
      <c r="F13" s="17">
        <v>10202.252410000001</v>
      </c>
      <c r="G13" s="17">
        <f t="shared" si="0"/>
        <v>2044.252410000001</v>
      </c>
      <c r="H13" s="6">
        <f t="shared" si="1"/>
        <v>125.05825459671489</v>
      </c>
    </row>
    <row r="14" spans="1:11" ht="45" hidden="1" x14ac:dyDescent="0.25">
      <c r="A14" s="3">
        <v>11010500</v>
      </c>
      <c r="B14" s="13" t="s">
        <v>13</v>
      </c>
      <c r="C14" s="6">
        <v>3883.8</v>
      </c>
      <c r="D14" s="17">
        <v>3883.8</v>
      </c>
      <c r="E14" s="17">
        <v>3850.8</v>
      </c>
      <c r="F14" s="17">
        <v>3235.1626099999999</v>
      </c>
      <c r="G14" s="17">
        <f t="shared" si="0"/>
        <v>-615.63739000000032</v>
      </c>
      <c r="H14" s="6">
        <f t="shared" si="1"/>
        <v>84.012740469512821</v>
      </c>
    </row>
    <row r="15" spans="1:11" ht="45" hidden="1" x14ac:dyDescent="0.25">
      <c r="A15" s="3">
        <v>11011300</v>
      </c>
      <c r="B15" s="13" t="s">
        <v>14</v>
      </c>
      <c r="C15" s="6">
        <v>0</v>
      </c>
      <c r="D15" s="17">
        <v>470.03</v>
      </c>
      <c r="E15" s="17">
        <v>470.03</v>
      </c>
      <c r="F15" s="17">
        <v>535.43266000000006</v>
      </c>
      <c r="G15" s="17">
        <f t="shared" si="0"/>
        <v>65.402660000000083</v>
      </c>
      <c r="H15" s="6">
        <f t="shared" si="1"/>
        <v>113.91457141033553</v>
      </c>
    </row>
    <row r="16" spans="1:11" ht="14.25" customHeight="1" x14ac:dyDescent="0.25">
      <c r="A16" s="3">
        <v>11020000</v>
      </c>
      <c r="B16" s="13" t="s">
        <v>15</v>
      </c>
      <c r="C16" s="6">
        <v>0</v>
      </c>
      <c r="D16" s="17">
        <v>435.06700000000001</v>
      </c>
      <c r="E16" s="17">
        <v>435.06700000000001</v>
      </c>
      <c r="F16" s="17">
        <v>497.11119000000002</v>
      </c>
      <c r="G16" s="17">
        <f t="shared" si="0"/>
        <v>62.044190000000015</v>
      </c>
      <c r="H16" s="6">
        <f t="shared" si="1"/>
        <v>114.26083568737688</v>
      </c>
    </row>
    <row r="17" spans="1:8" ht="30" hidden="1" x14ac:dyDescent="0.25">
      <c r="A17" s="3">
        <v>11020200</v>
      </c>
      <c r="B17" s="13" t="s">
        <v>16</v>
      </c>
      <c r="C17" s="6">
        <v>0</v>
      </c>
      <c r="D17" s="17">
        <v>435.06700000000001</v>
      </c>
      <c r="E17" s="17">
        <v>435.06700000000001</v>
      </c>
      <c r="F17" s="17">
        <v>497.11119000000002</v>
      </c>
      <c r="G17" s="17">
        <f t="shared" si="0"/>
        <v>62.044190000000015</v>
      </c>
      <c r="H17" s="6">
        <f t="shared" si="1"/>
        <v>114.26083568737688</v>
      </c>
    </row>
    <row r="18" spans="1:8" ht="29.25" customHeight="1" x14ac:dyDescent="0.25">
      <c r="A18" s="3">
        <v>13000000</v>
      </c>
      <c r="B18" s="13" t="s">
        <v>17</v>
      </c>
      <c r="C18" s="6">
        <v>1.89</v>
      </c>
      <c r="D18" s="17">
        <v>1.89</v>
      </c>
      <c r="E18" s="17">
        <v>1.62</v>
      </c>
      <c r="F18" s="17">
        <v>10.135540000000001</v>
      </c>
      <c r="G18" s="17">
        <f t="shared" si="0"/>
        <v>8.5155400000000014</v>
      </c>
      <c r="H18" s="6">
        <f t="shared" si="1"/>
        <v>625.65061728395062</v>
      </c>
    </row>
    <row r="19" spans="1:8" ht="30" hidden="1" x14ac:dyDescent="0.25">
      <c r="A19" s="3">
        <v>13020000</v>
      </c>
      <c r="B19" s="13" t="s">
        <v>18</v>
      </c>
      <c r="C19" s="6">
        <v>0</v>
      </c>
      <c r="D19" s="17">
        <v>0</v>
      </c>
      <c r="E19" s="17">
        <v>0</v>
      </c>
      <c r="F19" s="17">
        <v>7.5937900000000003</v>
      </c>
      <c r="G19" s="17">
        <f t="shared" si="0"/>
        <v>7.5937900000000003</v>
      </c>
      <c r="H19" s="6">
        <f t="shared" si="1"/>
        <v>0</v>
      </c>
    </row>
    <row r="20" spans="1:8" ht="30" hidden="1" x14ac:dyDescent="0.25">
      <c r="A20" s="3">
        <v>13020200</v>
      </c>
      <c r="B20" s="13" t="s">
        <v>19</v>
      </c>
      <c r="C20" s="6">
        <v>0</v>
      </c>
      <c r="D20" s="17">
        <v>0</v>
      </c>
      <c r="E20" s="17">
        <v>0</v>
      </c>
      <c r="F20" s="17">
        <v>7.5937900000000003</v>
      </c>
      <c r="G20" s="17">
        <f t="shared" si="0"/>
        <v>7.5937900000000003</v>
      </c>
      <c r="H20" s="6">
        <f t="shared" si="1"/>
        <v>0</v>
      </c>
    </row>
    <row r="21" spans="1:8" ht="30" hidden="1" x14ac:dyDescent="0.25">
      <c r="A21" s="3">
        <v>13030000</v>
      </c>
      <c r="B21" s="13" t="s">
        <v>20</v>
      </c>
      <c r="C21" s="6">
        <v>1.89</v>
      </c>
      <c r="D21" s="17">
        <v>1.89</v>
      </c>
      <c r="E21" s="17">
        <v>1.62</v>
      </c>
      <c r="F21" s="17">
        <v>2.54175</v>
      </c>
      <c r="G21" s="17">
        <f t="shared" si="0"/>
        <v>0.92174999999999985</v>
      </c>
      <c r="H21" s="6">
        <f t="shared" si="1"/>
        <v>156.89814814814812</v>
      </c>
    </row>
    <row r="22" spans="1:8" ht="45" hidden="1" x14ac:dyDescent="0.25">
      <c r="A22" s="3">
        <v>13030100</v>
      </c>
      <c r="B22" s="13" t="s">
        <v>21</v>
      </c>
      <c r="C22" s="6">
        <v>1.89</v>
      </c>
      <c r="D22" s="17">
        <v>1.89</v>
      </c>
      <c r="E22" s="17">
        <v>1.62</v>
      </c>
      <c r="F22" s="17">
        <v>2.54175</v>
      </c>
      <c r="G22" s="17">
        <f t="shared" si="0"/>
        <v>0.92174999999999985</v>
      </c>
      <c r="H22" s="6">
        <f t="shared" si="1"/>
        <v>156.89814814814812</v>
      </c>
    </row>
    <row r="23" spans="1:8" x14ac:dyDescent="0.25">
      <c r="A23" s="3">
        <v>14000000</v>
      </c>
      <c r="B23" s="13" t="s">
        <v>22</v>
      </c>
      <c r="C23" s="6">
        <v>11873.527</v>
      </c>
      <c r="D23" s="17">
        <v>18594.127</v>
      </c>
      <c r="E23" s="17">
        <v>17590.447</v>
      </c>
      <c r="F23" s="17">
        <v>20047.728619999998</v>
      </c>
      <c r="G23" s="17">
        <f t="shared" si="0"/>
        <v>2457.2816199999979</v>
      </c>
      <c r="H23" s="6">
        <f t="shared" si="1"/>
        <v>113.96940975974059</v>
      </c>
    </row>
    <row r="24" spans="1:8" ht="29.25" customHeight="1" x14ac:dyDescent="0.25">
      <c r="A24" s="3">
        <v>14020000</v>
      </c>
      <c r="B24" s="13" t="s">
        <v>23</v>
      </c>
      <c r="C24" s="6">
        <v>1422.627</v>
      </c>
      <c r="D24" s="17">
        <v>1979.627</v>
      </c>
      <c r="E24" s="17">
        <v>1861.0719999999999</v>
      </c>
      <c r="F24" s="17">
        <v>1969.06503</v>
      </c>
      <c r="G24" s="17">
        <f t="shared" si="0"/>
        <v>107.99303000000009</v>
      </c>
      <c r="H24" s="6">
        <f t="shared" si="1"/>
        <v>105.80273251115486</v>
      </c>
    </row>
    <row r="25" spans="1:8" hidden="1" x14ac:dyDescent="0.25">
      <c r="A25" s="3">
        <v>14021900</v>
      </c>
      <c r="B25" s="13" t="s">
        <v>24</v>
      </c>
      <c r="C25" s="6">
        <v>1422.627</v>
      </c>
      <c r="D25" s="17">
        <v>1979.627</v>
      </c>
      <c r="E25" s="17">
        <v>1861.0719999999999</v>
      </c>
      <c r="F25" s="17">
        <v>1969.06503</v>
      </c>
      <c r="G25" s="17">
        <f t="shared" si="0"/>
        <v>107.99303000000009</v>
      </c>
      <c r="H25" s="6">
        <f t="shared" si="1"/>
        <v>105.80273251115486</v>
      </c>
    </row>
    <row r="26" spans="1:8" ht="45" x14ac:dyDescent="0.25">
      <c r="A26" s="3">
        <v>14030000</v>
      </c>
      <c r="B26" s="13" t="s">
        <v>25</v>
      </c>
      <c r="C26" s="6">
        <v>6006.3</v>
      </c>
      <c r="D26" s="17">
        <v>11160.8</v>
      </c>
      <c r="E26" s="17">
        <v>10660.275</v>
      </c>
      <c r="F26" s="17">
        <v>12413.16851</v>
      </c>
      <c r="G26" s="17">
        <f t="shared" si="0"/>
        <v>1752.8935099999999</v>
      </c>
      <c r="H26" s="6">
        <f t="shared" si="1"/>
        <v>116.44322974782546</v>
      </c>
    </row>
    <row r="27" spans="1:8" hidden="1" x14ac:dyDescent="0.25">
      <c r="A27" s="3">
        <v>14031900</v>
      </c>
      <c r="B27" s="13" t="s">
        <v>24</v>
      </c>
      <c r="C27" s="6">
        <v>6006.3</v>
      </c>
      <c r="D27" s="17">
        <v>11160.8</v>
      </c>
      <c r="E27" s="17">
        <v>10660.275</v>
      </c>
      <c r="F27" s="17">
        <v>12413.16851</v>
      </c>
      <c r="G27" s="17">
        <f t="shared" si="0"/>
        <v>1752.8935099999999</v>
      </c>
      <c r="H27" s="6">
        <f t="shared" si="1"/>
        <v>116.44322974782546</v>
      </c>
    </row>
    <row r="28" spans="1:8" ht="45" x14ac:dyDescent="0.25">
      <c r="A28" s="3">
        <v>14040000</v>
      </c>
      <c r="B28" s="13" t="s">
        <v>26</v>
      </c>
      <c r="C28" s="6">
        <v>4444.6000000000004</v>
      </c>
      <c r="D28" s="17">
        <v>5453.7</v>
      </c>
      <c r="E28" s="17">
        <v>5069.1000000000004</v>
      </c>
      <c r="F28" s="17">
        <v>5665.4950799999997</v>
      </c>
      <c r="G28" s="17">
        <f t="shared" si="0"/>
        <v>596.39507999999933</v>
      </c>
      <c r="H28" s="6">
        <f t="shared" si="1"/>
        <v>111.76530508374267</v>
      </c>
    </row>
    <row r="29" spans="1:8" ht="105" hidden="1" x14ac:dyDescent="0.25">
      <c r="A29" s="3">
        <v>14040100</v>
      </c>
      <c r="B29" s="13" t="s">
        <v>27</v>
      </c>
      <c r="C29" s="6">
        <v>2725</v>
      </c>
      <c r="D29" s="17">
        <v>3585.7</v>
      </c>
      <c r="E29" s="17">
        <v>3357.7</v>
      </c>
      <c r="F29" s="17">
        <v>3876.7555899999998</v>
      </c>
      <c r="G29" s="17">
        <f t="shared" si="0"/>
        <v>519.05558999999994</v>
      </c>
      <c r="H29" s="6">
        <f t="shared" si="1"/>
        <v>115.45866485987433</v>
      </c>
    </row>
    <row r="30" spans="1:8" ht="90" hidden="1" x14ac:dyDescent="0.25">
      <c r="A30" s="3">
        <v>14040200</v>
      </c>
      <c r="B30" s="13" t="s">
        <v>28</v>
      </c>
      <c r="C30" s="6">
        <v>1719.6</v>
      </c>
      <c r="D30" s="17">
        <v>1868</v>
      </c>
      <c r="E30" s="17">
        <v>1711.4</v>
      </c>
      <c r="F30" s="17">
        <v>1788.7394899999999</v>
      </c>
      <c r="G30" s="17">
        <f t="shared" si="0"/>
        <v>77.339489999999842</v>
      </c>
      <c r="H30" s="6">
        <f t="shared" si="1"/>
        <v>104.51907736356199</v>
      </c>
    </row>
    <row r="31" spans="1:8" s="16" customFormat="1" ht="45" x14ac:dyDescent="0.25">
      <c r="A31" s="2">
        <v>18000000</v>
      </c>
      <c r="B31" s="14" t="s">
        <v>29</v>
      </c>
      <c r="C31" s="15">
        <v>51477.15</v>
      </c>
      <c r="D31" s="18">
        <v>53588.08</v>
      </c>
      <c r="E31" s="18">
        <v>52175.008000000002</v>
      </c>
      <c r="F31" s="18">
        <v>50541.89374</v>
      </c>
      <c r="G31" s="18">
        <f t="shared" si="0"/>
        <v>-1633.1142600000021</v>
      </c>
      <c r="H31" s="15">
        <f t="shared" si="1"/>
        <v>96.869930024735211</v>
      </c>
    </row>
    <row r="32" spans="1:8" ht="14.25" customHeight="1" x14ac:dyDescent="0.25">
      <c r="A32" s="3">
        <v>18010000</v>
      </c>
      <c r="B32" s="13" t="s">
        <v>30</v>
      </c>
      <c r="C32" s="6">
        <v>7748.65</v>
      </c>
      <c r="D32" s="17">
        <v>14093.88</v>
      </c>
      <c r="E32" s="17">
        <v>13647.808000000001</v>
      </c>
      <c r="F32" s="17">
        <v>14439.57295</v>
      </c>
      <c r="G32" s="17">
        <f t="shared" si="0"/>
        <v>791.76494999999886</v>
      </c>
      <c r="H32" s="6">
        <f t="shared" si="1"/>
        <v>105.80140744946</v>
      </c>
    </row>
    <row r="33" spans="1:8" ht="60" hidden="1" x14ac:dyDescent="0.25">
      <c r="A33" s="3">
        <v>18010100</v>
      </c>
      <c r="B33" s="13" t="s">
        <v>31</v>
      </c>
      <c r="C33" s="6">
        <v>88.1</v>
      </c>
      <c r="D33" s="17">
        <v>88.1</v>
      </c>
      <c r="E33" s="17">
        <v>73</v>
      </c>
      <c r="F33" s="17">
        <v>84.249850000000009</v>
      </c>
      <c r="G33" s="17">
        <f t="shared" si="0"/>
        <v>11.249850000000009</v>
      </c>
      <c r="H33" s="6">
        <f t="shared" si="1"/>
        <v>115.41075342465754</v>
      </c>
    </row>
    <row r="34" spans="1:8" ht="60" hidden="1" x14ac:dyDescent="0.25">
      <c r="A34" s="3">
        <v>18010200</v>
      </c>
      <c r="B34" s="13" t="s">
        <v>32</v>
      </c>
      <c r="C34" s="6">
        <v>76.599999999999994</v>
      </c>
      <c r="D34" s="17">
        <v>1934.2</v>
      </c>
      <c r="E34" s="17">
        <v>1934.2</v>
      </c>
      <c r="F34" s="17">
        <v>2116.0197200000002</v>
      </c>
      <c r="G34" s="17">
        <f t="shared" si="0"/>
        <v>181.81972000000019</v>
      </c>
      <c r="H34" s="6">
        <f t="shared" si="1"/>
        <v>109.40025436873127</v>
      </c>
    </row>
    <row r="35" spans="1:8" ht="60" hidden="1" x14ac:dyDescent="0.25">
      <c r="A35" s="3">
        <v>18010300</v>
      </c>
      <c r="B35" s="13" t="s">
        <v>33</v>
      </c>
      <c r="C35" s="6">
        <v>125.85</v>
      </c>
      <c r="D35" s="17">
        <v>1524.65</v>
      </c>
      <c r="E35" s="17">
        <v>1524.65</v>
      </c>
      <c r="F35" s="17">
        <v>1810.4194600000001</v>
      </c>
      <c r="G35" s="17">
        <f t="shared" si="0"/>
        <v>285.76945999999998</v>
      </c>
      <c r="H35" s="6">
        <f t="shared" si="1"/>
        <v>118.74328272062439</v>
      </c>
    </row>
    <row r="36" spans="1:8" ht="60" hidden="1" x14ac:dyDescent="0.25">
      <c r="A36" s="3">
        <v>18010400</v>
      </c>
      <c r="B36" s="13" t="s">
        <v>34</v>
      </c>
      <c r="C36" s="6">
        <v>1297.3</v>
      </c>
      <c r="D36" s="17">
        <v>1632.3</v>
      </c>
      <c r="E36" s="17">
        <v>1632.3</v>
      </c>
      <c r="F36" s="17">
        <v>1678.10653</v>
      </c>
      <c r="G36" s="17">
        <f t="shared" si="0"/>
        <v>45.806530000000066</v>
      </c>
      <c r="H36" s="6">
        <f t="shared" si="1"/>
        <v>102.80625681553637</v>
      </c>
    </row>
    <row r="37" spans="1:8" hidden="1" x14ac:dyDescent="0.25">
      <c r="A37" s="3">
        <v>18010500</v>
      </c>
      <c r="B37" s="13" t="s">
        <v>35</v>
      </c>
      <c r="C37" s="6">
        <v>1567</v>
      </c>
      <c r="D37" s="17">
        <v>2304.5</v>
      </c>
      <c r="E37" s="17">
        <v>2173.913</v>
      </c>
      <c r="F37" s="17">
        <v>2111.7426499999997</v>
      </c>
      <c r="G37" s="17">
        <f t="shared" si="0"/>
        <v>-62.170350000000326</v>
      </c>
      <c r="H37" s="6">
        <f t="shared" si="1"/>
        <v>97.140163842803261</v>
      </c>
    </row>
    <row r="38" spans="1:8" hidden="1" x14ac:dyDescent="0.25">
      <c r="A38" s="3">
        <v>18010600</v>
      </c>
      <c r="B38" s="13" t="s">
        <v>36</v>
      </c>
      <c r="C38" s="6">
        <v>2903.1</v>
      </c>
      <c r="D38" s="17">
        <v>4042.3</v>
      </c>
      <c r="E38" s="17">
        <v>3800.375</v>
      </c>
      <c r="F38" s="17">
        <v>4046.45019</v>
      </c>
      <c r="G38" s="17">
        <f t="shared" si="0"/>
        <v>246.07519000000002</v>
      </c>
      <c r="H38" s="6">
        <f t="shared" si="1"/>
        <v>106.47502391211394</v>
      </c>
    </row>
    <row r="39" spans="1:8" hidden="1" x14ac:dyDescent="0.25">
      <c r="A39" s="3">
        <v>18010700</v>
      </c>
      <c r="B39" s="13" t="s">
        <v>37</v>
      </c>
      <c r="C39" s="6">
        <v>989.4</v>
      </c>
      <c r="D39" s="17">
        <v>1431.2</v>
      </c>
      <c r="E39" s="17">
        <v>1431.2</v>
      </c>
      <c r="F39" s="17">
        <v>1564.94937</v>
      </c>
      <c r="G39" s="17">
        <f t="shared" si="0"/>
        <v>133.74937</v>
      </c>
      <c r="H39" s="6">
        <f t="shared" si="1"/>
        <v>109.34526062045835</v>
      </c>
    </row>
    <row r="40" spans="1:8" hidden="1" x14ac:dyDescent="0.25">
      <c r="A40" s="3">
        <v>18010900</v>
      </c>
      <c r="B40" s="13" t="s">
        <v>38</v>
      </c>
      <c r="C40" s="6">
        <v>701.3</v>
      </c>
      <c r="D40" s="17">
        <v>1040.8</v>
      </c>
      <c r="E40" s="17">
        <v>982.34</v>
      </c>
      <c r="F40" s="17">
        <v>931.80186000000003</v>
      </c>
      <c r="G40" s="17">
        <f t="shared" si="0"/>
        <v>-50.538139999999999</v>
      </c>
      <c r="H40" s="6">
        <f t="shared" si="1"/>
        <v>94.85533114807501</v>
      </c>
    </row>
    <row r="41" spans="1:8" hidden="1" x14ac:dyDescent="0.25">
      <c r="A41" s="3">
        <v>18011000</v>
      </c>
      <c r="B41" s="13" t="s">
        <v>39</v>
      </c>
      <c r="C41" s="6">
        <v>0</v>
      </c>
      <c r="D41" s="17">
        <v>64.58</v>
      </c>
      <c r="E41" s="17">
        <v>64.58</v>
      </c>
      <c r="F41" s="17">
        <v>64.583320000000001</v>
      </c>
      <c r="G41" s="17">
        <f t="shared" ref="G41:G72" si="2">F41-E41</f>
        <v>3.3200000000022101E-3</v>
      </c>
      <c r="H41" s="6">
        <f t="shared" ref="H41:H72" si="3">IF(E41=0,0,F41/E41*100)</f>
        <v>100.00514091049861</v>
      </c>
    </row>
    <row r="42" spans="1:8" hidden="1" x14ac:dyDescent="0.25">
      <c r="A42" s="3">
        <v>18011100</v>
      </c>
      <c r="B42" s="13" t="s">
        <v>40</v>
      </c>
      <c r="C42" s="6">
        <v>0</v>
      </c>
      <c r="D42" s="17">
        <v>31.25</v>
      </c>
      <c r="E42" s="17">
        <v>31.25</v>
      </c>
      <c r="F42" s="17">
        <v>31.25</v>
      </c>
      <c r="G42" s="17">
        <f t="shared" si="2"/>
        <v>0</v>
      </c>
      <c r="H42" s="6">
        <f t="shared" si="3"/>
        <v>100</v>
      </c>
    </row>
    <row r="43" spans="1:8" ht="14.25" customHeight="1" x14ac:dyDescent="0.25">
      <c r="A43" s="3">
        <v>18050000</v>
      </c>
      <c r="B43" s="13" t="s">
        <v>41</v>
      </c>
      <c r="C43" s="6">
        <v>43728.5</v>
      </c>
      <c r="D43" s="17">
        <v>39494.199999999997</v>
      </c>
      <c r="E43" s="17">
        <v>38527.199999999997</v>
      </c>
      <c r="F43" s="17">
        <v>36102.320789999998</v>
      </c>
      <c r="G43" s="17">
        <f t="shared" si="2"/>
        <v>-2424.8792099999991</v>
      </c>
      <c r="H43" s="6">
        <f t="shared" si="3"/>
        <v>93.706059069955771</v>
      </c>
    </row>
    <row r="44" spans="1:8" hidden="1" x14ac:dyDescent="0.25">
      <c r="A44" s="3">
        <v>18050300</v>
      </c>
      <c r="B44" s="13" t="s">
        <v>42</v>
      </c>
      <c r="C44" s="6">
        <v>2201.6999999999998</v>
      </c>
      <c r="D44" s="17">
        <v>3781.3</v>
      </c>
      <c r="E44" s="17">
        <v>3635.3</v>
      </c>
      <c r="F44" s="17">
        <v>3489.5809100000001</v>
      </c>
      <c r="G44" s="17">
        <f t="shared" si="2"/>
        <v>-145.71909000000005</v>
      </c>
      <c r="H44" s="6">
        <f t="shared" si="3"/>
        <v>95.99155255412208</v>
      </c>
    </row>
    <row r="45" spans="1:8" hidden="1" x14ac:dyDescent="0.25">
      <c r="A45" s="3">
        <v>18050400</v>
      </c>
      <c r="B45" s="13" t="s">
        <v>43</v>
      </c>
      <c r="C45" s="6">
        <v>34846.9</v>
      </c>
      <c r="D45" s="17">
        <v>26986.9</v>
      </c>
      <c r="E45" s="17">
        <v>26436.9</v>
      </c>
      <c r="F45" s="17">
        <v>23099.258710000002</v>
      </c>
      <c r="G45" s="17">
        <f t="shared" si="2"/>
        <v>-3337.6412899999996</v>
      </c>
      <c r="H45" s="6">
        <f t="shared" si="3"/>
        <v>87.375065571228092</v>
      </c>
    </row>
    <row r="46" spans="1:8" ht="75" hidden="1" x14ac:dyDescent="0.25">
      <c r="A46" s="3">
        <v>18050500</v>
      </c>
      <c r="B46" s="13" t="s">
        <v>44</v>
      </c>
      <c r="C46" s="6">
        <v>6679.9</v>
      </c>
      <c r="D46" s="17">
        <v>8726</v>
      </c>
      <c r="E46" s="17">
        <v>8455</v>
      </c>
      <c r="F46" s="17">
        <v>9513.4811699999991</v>
      </c>
      <c r="G46" s="17">
        <f t="shared" si="2"/>
        <v>1058.4811699999991</v>
      </c>
      <c r="H46" s="6">
        <f t="shared" si="3"/>
        <v>112.51899668835009</v>
      </c>
    </row>
    <row r="47" spans="1:8" s="16" customFormat="1" ht="14.25" customHeight="1" x14ac:dyDescent="0.25">
      <c r="A47" s="2">
        <v>20000000</v>
      </c>
      <c r="B47" s="14" t="s">
        <v>45</v>
      </c>
      <c r="C47" s="15">
        <v>1430.22</v>
      </c>
      <c r="D47" s="18">
        <v>13370.76</v>
      </c>
      <c r="E47" s="18">
        <v>13249.016</v>
      </c>
      <c r="F47" s="18">
        <v>13953.54666</v>
      </c>
      <c r="G47" s="18">
        <f t="shared" si="2"/>
        <v>704.53066000000035</v>
      </c>
      <c r="H47" s="15">
        <f t="shared" si="3"/>
        <v>105.31760743590317</v>
      </c>
    </row>
    <row r="48" spans="1:8" ht="30" hidden="1" x14ac:dyDescent="0.25">
      <c r="A48" s="3">
        <v>21000000</v>
      </c>
      <c r="B48" s="13" t="s">
        <v>46</v>
      </c>
      <c r="C48" s="6">
        <v>18.899999999999999</v>
      </c>
      <c r="D48" s="17">
        <v>418.14</v>
      </c>
      <c r="E48" s="17">
        <v>416.24</v>
      </c>
      <c r="F48" s="17">
        <v>587.16482000000008</v>
      </c>
      <c r="G48" s="17">
        <f t="shared" si="2"/>
        <v>170.92482000000007</v>
      </c>
      <c r="H48" s="6">
        <f t="shared" si="3"/>
        <v>141.06400634249474</v>
      </c>
    </row>
    <row r="49" spans="1:8" ht="90" hidden="1" x14ac:dyDescent="0.25">
      <c r="A49" s="3">
        <v>21010000</v>
      </c>
      <c r="B49" s="13" t="s">
        <v>47</v>
      </c>
      <c r="C49" s="6">
        <v>0</v>
      </c>
      <c r="D49" s="17">
        <v>2.4</v>
      </c>
      <c r="E49" s="17">
        <v>2.4</v>
      </c>
      <c r="F49" s="17">
        <v>13.61</v>
      </c>
      <c r="G49" s="17">
        <f t="shared" si="2"/>
        <v>11.209999999999999</v>
      </c>
      <c r="H49" s="6">
        <f t="shared" si="3"/>
        <v>567.08333333333337</v>
      </c>
    </row>
    <row r="50" spans="1:8" ht="60" hidden="1" x14ac:dyDescent="0.25">
      <c r="A50" s="3">
        <v>21010300</v>
      </c>
      <c r="B50" s="13" t="s">
        <v>48</v>
      </c>
      <c r="C50" s="6">
        <v>0</v>
      </c>
      <c r="D50" s="17">
        <v>2.4</v>
      </c>
      <c r="E50" s="17">
        <v>2.4</v>
      </c>
      <c r="F50" s="17">
        <v>13.61</v>
      </c>
      <c r="G50" s="17">
        <f t="shared" si="2"/>
        <v>11.209999999999999</v>
      </c>
      <c r="H50" s="6">
        <f t="shared" si="3"/>
        <v>567.08333333333337</v>
      </c>
    </row>
    <row r="51" spans="1:8" hidden="1" x14ac:dyDescent="0.25">
      <c r="A51" s="3">
        <v>21080000</v>
      </c>
      <c r="B51" s="13" t="s">
        <v>49</v>
      </c>
      <c r="C51" s="6">
        <v>18.899999999999999</v>
      </c>
      <c r="D51" s="17">
        <v>415.74</v>
      </c>
      <c r="E51" s="17">
        <v>413.84</v>
      </c>
      <c r="F51" s="17">
        <v>573.55482000000006</v>
      </c>
      <c r="G51" s="17">
        <f t="shared" si="2"/>
        <v>159.71482000000009</v>
      </c>
      <c r="H51" s="6">
        <f t="shared" si="3"/>
        <v>138.59337425091823</v>
      </c>
    </row>
    <row r="52" spans="1:8" hidden="1" x14ac:dyDescent="0.25">
      <c r="A52" s="3">
        <v>21081100</v>
      </c>
      <c r="B52" s="13" t="s">
        <v>50</v>
      </c>
      <c r="C52" s="6">
        <v>18.899999999999999</v>
      </c>
      <c r="D52" s="17">
        <v>60.79</v>
      </c>
      <c r="E52" s="17">
        <v>58.89</v>
      </c>
      <c r="F52" s="17">
        <v>68.138999999999996</v>
      </c>
      <c r="G52" s="17">
        <f t="shared" si="2"/>
        <v>9.2489999999999952</v>
      </c>
      <c r="H52" s="6">
        <f t="shared" si="3"/>
        <v>115.70555272542026</v>
      </c>
    </row>
    <row r="53" spans="1:8" ht="105" hidden="1" x14ac:dyDescent="0.25">
      <c r="A53" s="3">
        <v>21081500</v>
      </c>
      <c r="B53" s="13" t="s">
        <v>51</v>
      </c>
      <c r="C53" s="6">
        <v>0</v>
      </c>
      <c r="D53" s="17">
        <v>51.15</v>
      </c>
      <c r="E53" s="17">
        <v>51.15</v>
      </c>
      <c r="F53" s="17">
        <v>51.158879999999996</v>
      </c>
      <c r="G53" s="17">
        <f t="shared" si="2"/>
        <v>8.8799999999977786E-3</v>
      </c>
      <c r="H53" s="6">
        <f t="shared" si="3"/>
        <v>100.0173607038123</v>
      </c>
    </row>
    <row r="54" spans="1:8" ht="60" hidden="1" x14ac:dyDescent="0.25">
      <c r="A54" s="3">
        <v>21081800</v>
      </c>
      <c r="B54" s="13" t="s">
        <v>52</v>
      </c>
      <c r="C54" s="6">
        <v>0</v>
      </c>
      <c r="D54" s="17">
        <v>303.8</v>
      </c>
      <c r="E54" s="17">
        <v>303.8</v>
      </c>
      <c r="F54" s="17">
        <v>454.25693999999999</v>
      </c>
      <c r="G54" s="17">
        <f t="shared" si="2"/>
        <v>150.45693999999997</v>
      </c>
      <c r="H54" s="6">
        <f t="shared" si="3"/>
        <v>149.52499670836076</v>
      </c>
    </row>
    <row r="55" spans="1:8" ht="30" hidden="1" x14ac:dyDescent="0.25">
      <c r="A55" s="3">
        <v>22000000</v>
      </c>
      <c r="B55" s="13" t="s">
        <v>53</v>
      </c>
      <c r="C55" s="6">
        <v>1411.32</v>
      </c>
      <c r="D55" s="17">
        <v>2182.3200000000002</v>
      </c>
      <c r="E55" s="17">
        <v>2062.4760000000001</v>
      </c>
      <c r="F55" s="17">
        <v>2148.0487699999994</v>
      </c>
      <c r="G55" s="17">
        <f t="shared" si="2"/>
        <v>85.572769999999309</v>
      </c>
      <c r="H55" s="6">
        <f t="shared" si="3"/>
        <v>104.14903106751299</v>
      </c>
    </row>
    <row r="56" spans="1:8" hidden="1" x14ac:dyDescent="0.25">
      <c r="A56" s="3">
        <v>22010000</v>
      </c>
      <c r="B56" s="13" t="s">
        <v>54</v>
      </c>
      <c r="C56" s="6">
        <v>1354.62</v>
      </c>
      <c r="D56" s="17">
        <v>2125.62</v>
      </c>
      <c r="E56" s="17">
        <v>2010.59</v>
      </c>
      <c r="F56" s="17">
        <v>2086.4892800000002</v>
      </c>
      <c r="G56" s="17">
        <f t="shared" si="2"/>
        <v>75.899280000000317</v>
      </c>
      <c r="H56" s="6">
        <f t="shared" si="3"/>
        <v>103.77497550470261</v>
      </c>
    </row>
    <row r="57" spans="1:8" ht="30" hidden="1" x14ac:dyDescent="0.25">
      <c r="A57" s="3">
        <v>22012500</v>
      </c>
      <c r="B57" s="13" t="s">
        <v>55</v>
      </c>
      <c r="C57" s="6">
        <v>1328.7</v>
      </c>
      <c r="D57" s="17">
        <v>2058.1999999999998</v>
      </c>
      <c r="E57" s="17">
        <v>1945.33</v>
      </c>
      <c r="F57" s="17">
        <v>2011.2154800000001</v>
      </c>
      <c r="G57" s="17">
        <f t="shared" si="2"/>
        <v>65.885480000000143</v>
      </c>
      <c r="H57" s="6">
        <f t="shared" si="3"/>
        <v>103.38685364436884</v>
      </c>
    </row>
    <row r="58" spans="1:8" ht="45" hidden="1" x14ac:dyDescent="0.25">
      <c r="A58" s="3">
        <v>22012600</v>
      </c>
      <c r="B58" s="13" t="s">
        <v>56</v>
      </c>
      <c r="C58" s="6">
        <v>25.92</v>
      </c>
      <c r="D58" s="17">
        <v>67.42</v>
      </c>
      <c r="E58" s="17">
        <v>65.260000000000005</v>
      </c>
      <c r="F58" s="17">
        <v>75.273800000000008</v>
      </c>
      <c r="G58" s="17">
        <f t="shared" si="2"/>
        <v>10.013800000000003</v>
      </c>
      <c r="H58" s="6">
        <f t="shared" si="3"/>
        <v>115.34446828072326</v>
      </c>
    </row>
    <row r="59" spans="1:8" hidden="1" x14ac:dyDescent="0.25">
      <c r="A59" s="3">
        <v>22090000</v>
      </c>
      <c r="B59" s="13" t="s">
        <v>57</v>
      </c>
      <c r="C59" s="6">
        <v>56.7</v>
      </c>
      <c r="D59" s="17">
        <v>56.7</v>
      </c>
      <c r="E59" s="17">
        <v>51.886000000000003</v>
      </c>
      <c r="F59" s="17">
        <v>58.411610000000003</v>
      </c>
      <c r="G59" s="17">
        <f t="shared" si="2"/>
        <v>6.5256100000000004</v>
      </c>
      <c r="H59" s="6">
        <f t="shared" si="3"/>
        <v>112.57682226419459</v>
      </c>
    </row>
    <row r="60" spans="1:8" ht="0.75" customHeight="1" x14ac:dyDescent="0.25">
      <c r="A60" s="3">
        <v>22090100</v>
      </c>
      <c r="B60" s="13" t="s">
        <v>58</v>
      </c>
      <c r="C60" s="6">
        <v>53.3</v>
      </c>
      <c r="D60" s="17">
        <v>53.3</v>
      </c>
      <c r="E60" s="17">
        <v>48.77</v>
      </c>
      <c r="F60" s="17">
        <v>55.52731</v>
      </c>
      <c r="G60" s="17">
        <f t="shared" si="2"/>
        <v>6.7573099999999968</v>
      </c>
      <c r="H60" s="6">
        <f t="shared" si="3"/>
        <v>113.85546442485133</v>
      </c>
    </row>
    <row r="61" spans="1:8" ht="45" hidden="1" x14ac:dyDescent="0.25">
      <c r="A61" s="3">
        <v>22090400</v>
      </c>
      <c r="B61" s="13" t="s">
        <v>59</v>
      </c>
      <c r="C61" s="6">
        <v>3.4</v>
      </c>
      <c r="D61" s="17">
        <v>3.4</v>
      </c>
      <c r="E61" s="17">
        <v>3.1160000000000001</v>
      </c>
      <c r="F61" s="17">
        <v>2.8843000000000001</v>
      </c>
      <c r="G61" s="17">
        <f t="shared" si="2"/>
        <v>-0.23170000000000002</v>
      </c>
      <c r="H61" s="6">
        <f t="shared" si="3"/>
        <v>92.564184852374837</v>
      </c>
    </row>
    <row r="62" spans="1:8" ht="105" hidden="1" x14ac:dyDescent="0.25">
      <c r="A62" s="3">
        <v>22130000</v>
      </c>
      <c r="B62" s="13" t="s">
        <v>60</v>
      </c>
      <c r="C62" s="6">
        <v>0</v>
      </c>
      <c r="D62" s="17">
        <v>0</v>
      </c>
      <c r="E62" s="17">
        <v>0</v>
      </c>
      <c r="F62" s="17">
        <v>3.1478800000000002</v>
      </c>
      <c r="G62" s="17">
        <f t="shared" si="2"/>
        <v>3.1478800000000002</v>
      </c>
      <c r="H62" s="6">
        <f t="shared" si="3"/>
        <v>0</v>
      </c>
    </row>
    <row r="63" spans="1:8" hidden="1" x14ac:dyDescent="0.25">
      <c r="A63" s="3">
        <v>24000000</v>
      </c>
      <c r="B63" s="13" t="s">
        <v>61</v>
      </c>
      <c r="C63" s="6">
        <v>0</v>
      </c>
      <c r="D63" s="17">
        <v>10770.3</v>
      </c>
      <c r="E63" s="17">
        <v>10770.3</v>
      </c>
      <c r="F63" s="17">
        <v>11218.333070000001</v>
      </c>
      <c r="G63" s="17">
        <f t="shared" si="2"/>
        <v>448.03307000000132</v>
      </c>
      <c r="H63" s="6">
        <f t="shared" si="3"/>
        <v>104.15989406051828</v>
      </c>
    </row>
    <row r="64" spans="1:8" hidden="1" x14ac:dyDescent="0.25">
      <c r="A64" s="3">
        <v>24060000</v>
      </c>
      <c r="B64" s="13" t="s">
        <v>49</v>
      </c>
      <c r="C64" s="6">
        <v>0</v>
      </c>
      <c r="D64" s="17">
        <v>10770.3</v>
      </c>
      <c r="E64" s="17">
        <v>10770.3</v>
      </c>
      <c r="F64" s="17">
        <v>11218.333070000001</v>
      </c>
      <c r="G64" s="17">
        <f t="shared" si="2"/>
        <v>448.03307000000132</v>
      </c>
      <c r="H64" s="6">
        <f t="shared" si="3"/>
        <v>104.15989406051828</v>
      </c>
    </row>
    <row r="65" spans="1:8" hidden="1" x14ac:dyDescent="0.25">
      <c r="A65" s="3">
        <v>24060300</v>
      </c>
      <c r="B65" s="13" t="s">
        <v>49</v>
      </c>
      <c r="C65" s="6">
        <v>0</v>
      </c>
      <c r="D65" s="17">
        <v>10770.3</v>
      </c>
      <c r="E65" s="17">
        <v>10770.3</v>
      </c>
      <c r="F65" s="17">
        <v>11218.333070000001</v>
      </c>
      <c r="G65" s="17">
        <f t="shared" si="2"/>
        <v>448.03307000000132</v>
      </c>
      <c r="H65" s="6">
        <f t="shared" si="3"/>
        <v>104.15989406051828</v>
      </c>
    </row>
    <row r="66" spans="1:8" s="16" customFormat="1" x14ac:dyDescent="0.25">
      <c r="A66" s="2">
        <v>40000000</v>
      </c>
      <c r="B66" s="14" t="s">
        <v>62</v>
      </c>
      <c r="C66" s="15">
        <v>52312.1</v>
      </c>
      <c r="D66" s="18">
        <v>165821.239</v>
      </c>
      <c r="E66" s="18">
        <v>161119.739</v>
      </c>
      <c r="F66" s="18">
        <v>159841.53400000001</v>
      </c>
      <c r="G66" s="18">
        <f t="shared" si="2"/>
        <v>-1278.2049999999872</v>
      </c>
      <c r="H66" s="15">
        <f t="shared" si="3"/>
        <v>99.206673863839868</v>
      </c>
    </row>
    <row r="67" spans="1:8" hidden="1" x14ac:dyDescent="0.25">
      <c r="A67" s="3">
        <v>41000000</v>
      </c>
      <c r="B67" s="13" t="s">
        <v>63</v>
      </c>
      <c r="C67" s="6">
        <v>52312.1</v>
      </c>
      <c r="D67" s="17">
        <v>165821.239</v>
      </c>
      <c r="E67" s="17">
        <v>161119.739</v>
      </c>
      <c r="F67" s="17">
        <v>159841.53400000001</v>
      </c>
      <c r="G67" s="17">
        <f t="shared" si="2"/>
        <v>-1278.2049999999872</v>
      </c>
      <c r="H67" s="6">
        <f t="shared" si="3"/>
        <v>99.206673863839868</v>
      </c>
    </row>
    <row r="68" spans="1:8" ht="0.75" customHeight="1" x14ac:dyDescent="0.25">
      <c r="A68" s="3">
        <v>41020000</v>
      </c>
      <c r="B68" s="13" t="s">
        <v>64</v>
      </c>
      <c r="C68" s="6">
        <v>7320.6</v>
      </c>
      <c r="D68" s="17">
        <v>23934.400000000001</v>
      </c>
      <c r="E68" s="17">
        <v>23324.9</v>
      </c>
      <c r="F68" s="17">
        <v>23324.9</v>
      </c>
      <c r="G68" s="17">
        <f t="shared" si="2"/>
        <v>0</v>
      </c>
      <c r="H68" s="6">
        <f t="shared" si="3"/>
        <v>100</v>
      </c>
    </row>
    <row r="69" spans="1:8" x14ac:dyDescent="0.25">
      <c r="A69" s="3">
        <v>41020100</v>
      </c>
      <c r="B69" s="13" t="s">
        <v>65</v>
      </c>
      <c r="C69" s="6">
        <v>7320.6</v>
      </c>
      <c r="D69" s="17">
        <v>7320.6</v>
      </c>
      <c r="E69" s="17">
        <v>6711.1</v>
      </c>
      <c r="F69" s="17">
        <v>6711.1</v>
      </c>
      <c r="G69" s="17">
        <f t="shared" si="2"/>
        <v>0</v>
      </c>
      <c r="H69" s="6">
        <f t="shared" si="3"/>
        <v>100</v>
      </c>
    </row>
    <row r="70" spans="1:8" ht="94.5" customHeight="1" x14ac:dyDescent="0.25">
      <c r="A70" s="3">
        <v>41021400</v>
      </c>
      <c r="B70" s="22" t="s">
        <v>66</v>
      </c>
      <c r="C70" s="6">
        <v>0</v>
      </c>
      <c r="D70" s="17">
        <v>16613.8</v>
      </c>
      <c r="E70" s="17">
        <v>16613.8</v>
      </c>
      <c r="F70" s="17">
        <v>16613.8</v>
      </c>
      <c r="G70" s="17">
        <f t="shared" si="2"/>
        <v>0</v>
      </c>
      <c r="H70" s="6">
        <f t="shared" si="3"/>
        <v>100</v>
      </c>
    </row>
    <row r="71" spans="1:8" ht="30" hidden="1" x14ac:dyDescent="0.25">
      <c r="A71" s="3">
        <v>41030000</v>
      </c>
      <c r="B71" s="22" t="s">
        <v>67</v>
      </c>
      <c r="C71" s="6">
        <v>44991.5</v>
      </c>
      <c r="D71" s="17">
        <v>126855.261</v>
      </c>
      <c r="E71" s="17">
        <v>122763.261</v>
      </c>
      <c r="F71" s="17">
        <v>122763.261</v>
      </c>
      <c r="G71" s="17">
        <f t="shared" si="2"/>
        <v>0</v>
      </c>
      <c r="H71" s="6">
        <f t="shared" si="3"/>
        <v>100</v>
      </c>
    </row>
    <row r="72" spans="1:8" ht="54.75" customHeight="1" x14ac:dyDescent="0.25">
      <c r="A72" s="3">
        <v>41032800</v>
      </c>
      <c r="B72" s="22" t="s">
        <v>68</v>
      </c>
      <c r="C72" s="6">
        <v>0</v>
      </c>
      <c r="D72" s="17">
        <v>65286.260999999999</v>
      </c>
      <c r="E72" s="17">
        <v>65286.260999999999</v>
      </c>
      <c r="F72" s="17">
        <v>65286.260999999999</v>
      </c>
      <c r="G72" s="17">
        <f t="shared" si="2"/>
        <v>0</v>
      </c>
      <c r="H72" s="6">
        <f t="shared" si="3"/>
        <v>100</v>
      </c>
    </row>
    <row r="73" spans="1:8" ht="60" x14ac:dyDescent="0.25">
      <c r="A73" s="3">
        <v>41033300</v>
      </c>
      <c r="B73" s="22" t="s">
        <v>69</v>
      </c>
      <c r="C73" s="6">
        <v>0</v>
      </c>
      <c r="D73" s="17">
        <v>133.6</v>
      </c>
      <c r="E73" s="17">
        <v>0</v>
      </c>
      <c r="F73" s="17">
        <v>0</v>
      </c>
      <c r="G73" s="17">
        <f t="shared" ref="G73:G104" si="4">F73-E73</f>
        <v>0</v>
      </c>
      <c r="H73" s="6">
        <f t="shared" ref="H73:H85" si="5">IF(E73=0,0,F73/E73*100)</f>
        <v>0</v>
      </c>
    </row>
    <row r="74" spans="1:8" ht="75" x14ac:dyDescent="0.25">
      <c r="A74" s="3">
        <v>41033500</v>
      </c>
      <c r="B74" s="22" t="s">
        <v>70</v>
      </c>
      <c r="C74" s="6">
        <v>0</v>
      </c>
      <c r="D74" s="17">
        <v>14443.9</v>
      </c>
      <c r="E74" s="17">
        <v>14443.9</v>
      </c>
      <c r="F74" s="17">
        <v>14443.9</v>
      </c>
      <c r="G74" s="17">
        <f t="shared" si="4"/>
        <v>0</v>
      </c>
      <c r="H74" s="6">
        <f t="shared" si="5"/>
        <v>100</v>
      </c>
    </row>
    <row r="75" spans="1:8" ht="30" x14ac:dyDescent="0.25">
      <c r="A75" s="3">
        <v>41033900</v>
      </c>
      <c r="B75" s="13" t="s">
        <v>71</v>
      </c>
      <c r="C75" s="6">
        <v>44991.5</v>
      </c>
      <c r="D75" s="17">
        <v>44991.5</v>
      </c>
      <c r="E75" s="17">
        <v>41033.1</v>
      </c>
      <c r="F75" s="17">
        <v>41033.1</v>
      </c>
      <c r="G75" s="17">
        <f t="shared" si="4"/>
        <v>0</v>
      </c>
      <c r="H75" s="6">
        <f t="shared" si="5"/>
        <v>100</v>
      </c>
    </row>
    <row r="76" spans="1:8" ht="60" x14ac:dyDescent="0.25">
      <c r="A76" s="3">
        <v>41035600</v>
      </c>
      <c r="B76" s="22" t="s">
        <v>72</v>
      </c>
      <c r="C76" s="6">
        <v>0</v>
      </c>
      <c r="D76" s="17">
        <v>2000</v>
      </c>
      <c r="E76" s="17">
        <v>2000</v>
      </c>
      <c r="F76" s="17">
        <v>2000</v>
      </c>
      <c r="G76" s="17">
        <f t="shared" si="4"/>
        <v>0</v>
      </c>
      <c r="H76" s="6">
        <f t="shared" si="5"/>
        <v>100</v>
      </c>
    </row>
    <row r="77" spans="1:8" ht="30" hidden="1" x14ac:dyDescent="0.25">
      <c r="A77" s="3">
        <v>41050000</v>
      </c>
      <c r="B77" s="13" t="s">
        <v>73</v>
      </c>
      <c r="C77" s="6">
        <v>0</v>
      </c>
      <c r="D77" s="17">
        <v>15031.578</v>
      </c>
      <c r="E77" s="17">
        <v>15031.578</v>
      </c>
      <c r="F77" s="17">
        <v>13753.373</v>
      </c>
      <c r="G77" s="17">
        <f t="shared" si="4"/>
        <v>-1278.2049999999999</v>
      </c>
      <c r="H77" s="6">
        <f t="shared" si="5"/>
        <v>91.496534828212987</v>
      </c>
    </row>
    <row r="78" spans="1:8" ht="45" x14ac:dyDescent="0.25">
      <c r="A78" s="3">
        <v>41051000</v>
      </c>
      <c r="B78" s="13" t="s">
        <v>74</v>
      </c>
      <c r="C78" s="6">
        <v>0</v>
      </c>
      <c r="D78" s="17">
        <v>900.33199999999999</v>
      </c>
      <c r="E78" s="17">
        <v>900.33199999999999</v>
      </c>
      <c r="F78" s="17">
        <v>900.33199999999999</v>
      </c>
      <c r="G78" s="17">
        <f t="shared" si="4"/>
        <v>0</v>
      </c>
      <c r="H78" s="6">
        <f t="shared" si="5"/>
        <v>100</v>
      </c>
    </row>
    <row r="79" spans="1:8" ht="45" x14ac:dyDescent="0.25">
      <c r="A79" s="3">
        <v>41051100</v>
      </c>
      <c r="B79" s="13" t="s">
        <v>75</v>
      </c>
      <c r="C79" s="6">
        <v>0</v>
      </c>
      <c r="D79" s="17">
        <v>6293.6490000000003</v>
      </c>
      <c r="E79" s="17">
        <v>6293.6490000000003</v>
      </c>
      <c r="F79" s="17">
        <v>6293.6490000000003</v>
      </c>
      <c r="G79" s="17">
        <f t="shared" si="4"/>
        <v>0</v>
      </c>
      <c r="H79" s="6">
        <f t="shared" si="5"/>
        <v>100</v>
      </c>
    </row>
    <row r="80" spans="1:8" ht="75" x14ac:dyDescent="0.25">
      <c r="A80" s="3">
        <v>41051400</v>
      </c>
      <c r="B80" s="13" t="s">
        <v>76</v>
      </c>
      <c r="C80" s="6">
        <v>0</v>
      </c>
      <c r="D80" s="17">
        <v>1247.49</v>
      </c>
      <c r="E80" s="17">
        <v>1247.49</v>
      </c>
      <c r="F80" s="17">
        <v>0</v>
      </c>
      <c r="G80" s="17">
        <f t="shared" si="4"/>
        <v>-1247.49</v>
      </c>
      <c r="H80" s="6">
        <f t="shared" si="5"/>
        <v>0</v>
      </c>
    </row>
    <row r="81" spans="1:8" ht="75" x14ac:dyDescent="0.25">
      <c r="A81" s="3">
        <v>41051700</v>
      </c>
      <c r="B81" s="13" t="s">
        <v>77</v>
      </c>
      <c r="C81" s="6">
        <v>0</v>
      </c>
      <c r="D81" s="17">
        <v>926.66300000000001</v>
      </c>
      <c r="E81" s="17">
        <v>926.66300000000001</v>
      </c>
      <c r="F81" s="17">
        <v>926.66300000000001</v>
      </c>
      <c r="G81" s="17">
        <f t="shared" si="4"/>
        <v>0</v>
      </c>
      <c r="H81" s="6">
        <f t="shared" si="5"/>
        <v>100</v>
      </c>
    </row>
    <row r="82" spans="1:8" x14ac:dyDescent="0.25">
      <c r="A82" s="3">
        <v>41053900</v>
      </c>
      <c r="B82" s="13" t="s">
        <v>78</v>
      </c>
      <c r="C82" s="6">
        <v>0</v>
      </c>
      <c r="D82" s="17">
        <v>5632.7290000000003</v>
      </c>
      <c r="E82" s="17">
        <v>5632.7290000000003</v>
      </c>
      <c r="F82" s="17">
        <v>5632.7290000000003</v>
      </c>
      <c r="G82" s="17">
        <f t="shared" si="4"/>
        <v>0</v>
      </c>
      <c r="H82" s="6">
        <f t="shared" si="5"/>
        <v>100</v>
      </c>
    </row>
    <row r="83" spans="1:8" ht="94.5" customHeight="1" x14ac:dyDescent="0.25">
      <c r="A83" s="3">
        <v>41059300</v>
      </c>
      <c r="B83" s="22" t="s">
        <v>87</v>
      </c>
      <c r="C83" s="6">
        <v>0</v>
      </c>
      <c r="D83" s="17">
        <v>30.715</v>
      </c>
      <c r="E83" s="17">
        <v>30.715</v>
      </c>
      <c r="F83" s="17">
        <v>0</v>
      </c>
      <c r="G83" s="17">
        <f t="shared" si="4"/>
        <v>-30.715</v>
      </c>
      <c r="H83" s="6">
        <f t="shared" si="5"/>
        <v>0</v>
      </c>
    </row>
    <row r="84" spans="1:8" x14ac:dyDescent="0.25">
      <c r="A84" s="19" t="s">
        <v>85</v>
      </c>
      <c r="B84" s="19"/>
      <c r="C84" s="20">
        <v>111053.387</v>
      </c>
      <c r="D84" s="21">
        <v>142075.557</v>
      </c>
      <c r="E84" s="21">
        <v>135461.791</v>
      </c>
      <c r="F84" s="21">
        <v>141070.62670999995</v>
      </c>
      <c r="G84" s="21">
        <f t="shared" si="4"/>
        <v>5608.8357099999557</v>
      </c>
      <c r="H84" s="20">
        <f t="shared" si="5"/>
        <v>104.14052971586649</v>
      </c>
    </row>
    <row r="85" spans="1:8" x14ac:dyDescent="0.25">
      <c r="A85" s="19" t="s">
        <v>86</v>
      </c>
      <c r="B85" s="19"/>
      <c r="C85" s="20">
        <v>163365.48699999999</v>
      </c>
      <c r="D85" s="21">
        <v>307896.79599999997</v>
      </c>
      <c r="E85" s="21">
        <v>296581.53000000003</v>
      </c>
      <c r="F85" s="21">
        <v>300912.16070999991</v>
      </c>
      <c r="G85" s="21">
        <f t="shared" si="4"/>
        <v>4330.6307099998812</v>
      </c>
      <c r="H85" s="20">
        <f t="shared" si="5"/>
        <v>101.46018220015247</v>
      </c>
    </row>
  </sheetData>
  <mergeCells count="9">
    <mergeCell ref="A3:H3"/>
    <mergeCell ref="A4:H4"/>
    <mergeCell ref="A5:H5"/>
    <mergeCell ref="A2:H2"/>
    <mergeCell ref="A84:B84"/>
    <mergeCell ref="A85:B85"/>
    <mergeCell ref="A7:A8"/>
    <mergeCell ref="B7:B8"/>
    <mergeCell ref="C7:H7"/>
  </mergeCells>
  <pageMargins left="0.78740157480314965" right="0.19685039370078741" top="0.39370078740157483" bottom="0.19685039370078741" header="0" footer="0"/>
  <pageSetup paperSize="9" scale="65" fitToHeight="50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885F8-C238-4023-8D3B-30F5B67B891A}">
  <sheetPr>
    <pageSetUpPr fitToPage="1"/>
  </sheetPr>
  <dimension ref="A2:I62"/>
  <sheetViews>
    <sheetView tabSelected="1" workbookViewId="0">
      <selection activeCell="A3" sqref="A3:H3"/>
    </sheetView>
  </sheetViews>
  <sheetFormatPr defaultRowHeight="12.75" x14ac:dyDescent="0.2"/>
  <cols>
    <col min="1" max="1" width="12.7109375" style="23" customWidth="1"/>
    <col min="2" max="2" width="50.7109375" style="24" customWidth="1"/>
    <col min="3" max="9" width="15.7109375" style="25" customWidth="1"/>
    <col min="10" max="249" width="9.140625" style="25"/>
    <col min="250" max="250" width="12.7109375" style="25" customWidth="1"/>
    <col min="251" max="251" width="50.7109375" style="25" customWidth="1"/>
    <col min="252" max="265" width="15.7109375" style="25" customWidth="1"/>
    <col min="266" max="505" width="9.140625" style="25"/>
    <col min="506" max="506" width="12.7109375" style="25" customWidth="1"/>
    <col min="507" max="507" width="50.7109375" style="25" customWidth="1"/>
    <col min="508" max="521" width="15.7109375" style="25" customWidth="1"/>
    <col min="522" max="761" width="9.140625" style="25"/>
    <col min="762" max="762" width="12.7109375" style="25" customWidth="1"/>
    <col min="763" max="763" width="50.7109375" style="25" customWidth="1"/>
    <col min="764" max="777" width="15.7109375" style="25" customWidth="1"/>
    <col min="778" max="1017" width="9.140625" style="25"/>
    <col min="1018" max="1018" width="12.7109375" style="25" customWidth="1"/>
    <col min="1019" max="1019" width="50.7109375" style="25" customWidth="1"/>
    <col min="1020" max="1033" width="15.7109375" style="25" customWidth="1"/>
    <col min="1034" max="1273" width="9.140625" style="25"/>
    <col min="1274" max="1274" width="12.7109375" style="25" customWidth="1"/>
    <col min="1275" max="1275" width="50.7109375" style="25" customWidth="1"/>
    <col min="1276" max="1289" width="15.7109375" style="25" customWidth="1"/>
    <col min="1290" max="1529" width="9.140625" style="25"/>
    <col min="1530" max="1530" width="12.7109375" style="25" customWidth="1"/>
    <col min="1531" max="1531" width="50.7109375" style="25" customWidth="1"/>
    <col min="1532" max="1545" width="15.7109375" style="25" customWidth="1"/>
    <col min="1546" max="1785" width="9.140625" style="25"/>
    <col min="1786" max="1786" width="12.7109375" style="25" customWidth="1"/>
    <col min="1787" max="1787" width="50.7109375" style="25" customWidth="1"/>
    <col min="1788" max="1801" width="15.7109375" style="25" customWidth="1"/>
    <col min="1802" max="2041" width="9.140625" style="25"/>
    <col min="2042" max="2042" width="12.7109375" style="25" customWidth="1"/>
    <col min="2043" max="2043" width="50.7109375" style="25" customWidth="1"/>
    <col min="2044" max="2057" width="15.7109375" style="25" customWidth="1"/>
    <col min="2058" max="2297" width="9.140625" style="25"/>
    <col min="2298" max="2298" width="12.7109375" style="25" customWidth="1"/>
    <col min="2299" max="2299" width="50.7109375" style="25" customWidth="1"/>
    <col min="2300" max="2313" width="15.7109375" style="25" customWidth="1"/>
    <col min="2314" max="2553" width="9.140625" style="25"/>
    <col min="2554" max="2554" width="12.7109375" style="25" customWidth="1"/>
    <col min="2555" max="2555" width="50.7109375" style="25" customWidth="1"/>
    <col min="2556" max="2569" width="15.7109375" style="25" customWidth="1"/>
    <col min="2570" max="2809" width="9.140625" style="25"/>
    <col min="2810" max="2810" width="12.7109375" style="25" customWidth="1"/>
    <col min="2811" max="2811" width="50.7109375" style="25" customWidth="1"/>
    <col min="2812" max="2825" width="15.7109375" style="25" customWidth="1"/>
    <col min="2826" max="3065" width="9.140625" style="25"/>
    <col min="3066" max="3066" width="12.7109375" style="25" customWidth="1"/>
    <col min="3067" max="3067" width="50.7109375" style="25" customWidth="1"/>
    <col min="3068" max="3081" width="15.7109375" style="25" customWidth="1"/>
    <col min="3082" max="3321" width="9.140625" style="25"/>
    <col min="3322" max="3322" width="12.7109375" style="25" customWidth="1"/>
    <col min="3323" max="3323" width="50.7109375" style="25" customWidth="1"/>
    <col min="3324" max="3337" width="15.7109375" style="25" customWidth="1"/>
    <col min="3338" max="3577" width="9.140625" style="25"/>
    <col min="3578" max="3578" width="12.7109375" style="25" customWidth="1"/>
    <col min="3579" max="3579" width="50.7109375" style="25" customWidth="1"/>
    <col min="3580" max="3593" width="15.7109375" style="25" customWidth="1"/>
    <col min="3594" max="3833" width="9.140625" style="25"/>
    <col min="3834" max="3834" width="12.7109375" style="25" customWidth="1"/>
    <col min="3835" max="3835" width="50.7109375" style="25" customWidth="1"/>
    <col min="3836" max="3849" width="15.7109375" style="25" customWidth="1"/>
    <col min="3850" max="4089" width="9.140625" style="25"/>
    <col min="4090" max="4090" width="12.7109375" style="25" customWidth="1"/>
    <col min="4091" max="4091" width="50.7109375" style="25" customWidth="1"/>
    <col min="4092" max="4105" width="15.7109375" style="25" customWidth="1"/>
    <col min="4106" max="4345" width="9.140625" style="25"/>
    <col min="4346" max="4346" width="12.7109375" style="25" customWidth="1"/>
    <col min="4347" max="4347" width="50.7109375" style="25" customWidth="1"/>
    <col min="4348" max="4361" width="15.7109375" style="25" customWidth="1"/>
    <col min="4362" max="4601" width="9.140625" style="25"/>
    <col min="4602" max="4602" width="12.7109375" style="25" customWidth="1"/>
    <col min="4603" max="4603" width="50.7109375" style="25" customWidth="1"/>
    <col min="4604" max="4617" width="15.7109375" style="25" customWidth="1"/>
    <col min="4618" max="4857" width="9.140625" style="25"/>
    <col min="4858" max="4858" width="12.7109375" style="25" customWidth="1"/>
    <col min="4859" max="4859" width="50.7109375" style="25" customWidth="1"/>
    <col min="4860" max="4873" width="15.7109375" style="25" customWidth="1"/>
    <col min="4874" max="5113" width="9.140625" style="25"/>
    <col min="5114" max="5114" width="12.7109375" style="25" customWidth="1"/>
    <col min="5115" max="5115" width="50.7109375" style="25" customWidth="1"/>
    <col min="5116" max="5129" width="15.7109375" style="25" customWidth="1"/>
    <col min="5130" max="5369" width="9.140625" style="25"/>
    <col min="5370" max="5370" width="12.7109375" style="25" customWidth="1"/>
    <col min="5371" max="5371" width="50.7109375" style="25" customWidth="1"/>
    <col min="5372" max="5385" width="15.7109375" style="25" customWidth="1"/>
    <col min="5386" max="5625" width="9.140625" style="25"/>
    <col min="5626" max="5626" width="12.7109375" style="25" customWidth="1"/>
    <col min="5627" max="5627" width="50.7109375" style="25" customWidth="1"/>
    <col min="5628" max="5641" width="15.7109375" style="25" customWidth="1"/>
    <col min="5642" max="5881" width="9.140625" style="25"/>
    <col min="5882" max="5882" width="12.7109375" style="25" customWidth="1"/>
    <col min="5883" max="5883" width="50.7109375" style="25" customWidth="1"/>
    <col min="5884" max="5897" width="15.7109375" style="25" customWidth="1"/>
    <col min="5898" max="6137" width="9.140625" style="25"/>
    <col min="6138" max="6138" width="12.7109375" style="25" customWidth="1"/>
    <col min="6139" max="6139" width="50.7109375" style="25" customWidth="1"/>
    <col min="6140" max="6153" width="15.7109375" style="25" customWidth="1"/>
    <col min="6154" max="6393" width="9.140625" style="25"/>
    <col min="6394" max="6394" width="12.7109375" style="25" customWidth="1"/>
    <col min="6395" max="6395" width="50.7109375" style="25" customWidth="1"/>
    <col min="6396" max="6409" width="15.7109375" style="25" customWidth="1"/>
    <col min="6410" max="6649" width="9.140625" style="25"/>
    <col min="6650" max="6650" width="12.7109375" style="25" customWidth="1"/>
    <col min="6651" max="6651" width="50.7109375" style="25" customWidth="1"/>
    <col min="6652" max="6665" width="15.7109375" style="25" customWidth="1"/>
    <col min="6666" max="6905" width="9.140625" style="25"/>
    <col min="6906" max="6906" width="12.7109375" style="25" customWidth="1"/>
    <col min="6907" max="6907" width="50.7109375" style="25" customWidth="1"/>
    <col min="6908" max="6921" width="15.7109375" style="25" customWidth="1"/>
    <col min="6922" max="7161" width="9.140625" style="25"/>
    <col min="7162" max="7162" width="12.7109375" style="25" customWidth="1"/>
    <col min="7163" max="7163" width="50.7109375" style="25" customWidth="1"/>
    <col min="7164" max="7177" width="15.7109375" style="25" customWidth="1"/>
    <col min="7178" max="7417" width="9.140625" style="25"/>
    <col min="7418" max="7418" width="12.7109375" style="25" customWidth="1"/>
    <col min="7419" max="7419" width="50.7109375" style="25" customWidth="1"/>
    <col min="7420" max="7433" width="15.7109375" style="25" customWidth="1"/>
    <col min="7434" max="7673" width="9.140625" style="25"/>
    <col min="7674" max="7674" width="12.7109375" style="25" customWidth="1"/>
    <col min="7675" max="7675" width="50.7109375" style="25" customWidth="1"/>
    <col min="7676" max="7689" width="15.7109375" style="25" customWidth="1"/>
    <col min="7690" max="7929" width="9.140625" style="25"/>
    <col min="7930" max="7930" width="12.7109375" style="25" customWidth="1"/>
    <col min="7931" max="7931" width="50.7109375" style="25" customWidth="1"/>
    <col min="7932" max="7945" width="15.7109375" style="25" customWidth="1"/>
    <col min="7946" max="8185" width="9.140625" style="25"/>
    <col min="8186" max="8186" width="12.7109375" style="25" customWidth="1"/>
    <col min="8187" max="8187" width="50.7109375" style="25" customWidth="1"/>
    <col min="8188" max="8201" width="15.7109375" style="25" customWidth="1"/>
    <col min="8202" max="8441" width="9.140625" style="25"/>
    <col min="8442" max="8442" width="12.7109375" style="25" customWidth="1"/>
    <col min="8443" max="8443" width="50.7109375" style="25" customWidth="1"/>
    <col min="8444" max="8457" width="15.7109375" style="25" customWidth="1"/>
    <col min="8458" max="8697" width="9.140625" style="25"/>
    <col min="8698" max="8698" width="12.7109375" style="25" customWidth="1"/>
    <col min="8699" max="8699" width="50.7109375" style="25" customWidth="1"/>
    <col min="8700" max="8713" width="15.7109375" style="25" customWidth="1"/>
    <col min="8714" max="8953" width="9.140625" style="25"/>
    <col min="8954" max="8954" width="12.7109375" style="25" customWidth="1"/>
    <col min="8955" max="8955" width="50.7109375" style="25" customWidth="1"/>
    <col min="8956" max="8969" width="15.7109375" style="25" customWidth="1"/>
    <col min="8970" max="9209" width="9.140625" style="25"/>
    <col min="9210" max="9210" width="12.7109375" style="25" customWidth="1"/>
    <col min="9211" max="9211" width="50.7109375" style="25" customWidth="1"/>
    <col min="9212" max="9225" width="15.7109375" style="25" customWidth="1"/>
    <col min="9226" max="9465" width="9.140625" style="25"/>
    <col min="9466" max="9466" width="12.7109375" style="25" customWidth="1"/>
    <col min="9467" max="9467" width="50.7109375" style="25" customWidth="1"/>
    <col min="9468" max="9481" width="15.7109375" style="25" customWidth="1"/>
    <col min="9482" max="9721" width="9.140625" style="25"/>
    <col min="9722" max="9722" width="12.7109375" style="25" customWidth="1"/>
    <col min="9723" max="9723" width="50.7109375" style="25" customWidth="1"/>
    <col min="9724" max="9737" width="15.7109375" style="25" customWidth="1"/>
    <col min="9738" max="9977" width="9.140625" style="25"/>
    <col min="9978" max="9978" width="12.7109375" style="25" customWidth="1"/>
    <col min="9979" max="9979" width="50.7109375" style="25" customWidth="1"/>
    <col min="9980" max="9993" width="15.7109375" style="25" customWidth="1"/>
    <col min="9994" max="10233" width="9.140625" style="25"/>
    <col min="10234" max="10234" width="12.7109375" style="25" customWidth="1"/>
    <col min="10235" max="10235" width="50.7109375" style="25" customWidth="1"/>
    <col min="10236" max="10249" width="15.7109375" style="25" customWidth="1"/>
    <col min="10250" max="10489" width="9.140625" style="25"/>
    <col min="10490" max="10490" width="12.7109375" style="25" customWidth="1"/>
    <col min="10491" max="10491" width="50.7109375" style="25" customWidth="1"/>
    <col min="10492" max="10505" width="15.7109375" style="25" customWidth="1"/>
    <col min="10506" max="10745" width="9.140625" style="25"/>
    <col min="10746" max="10746" width="12.7109375" style="25" customWidth="1"/>
    <col min="10747" max="10747" width="50.7109375" style="25" customWidth="1"/>
    <col min="10748" max="10761" width="15.7109375" style="25" customWidth="1"/>
    <col min="10762" max="11001" width="9.140625" style="25"/>
    <col min="11002" max="11002" width="12.7109375" style="25" customWidth="1"/>
    <col min="11003" max="11003" width="50.7109375" style="25" customWidth="1"/>
    <col min="11004" max="11017" width="15.7109375" style="25" customWidth="1"/>
    <col min="11018" max="11257" width="9.140625" style="25"/>
    <col min="11258" max="11258" width="12.7109375" style="25" customWidth="1"/>
    <col min="11259" max="11259" width="50.7109375" style="25" customWidth="1"/>
    <col min="11260" max="11273" width="15.7109375" style="25" customWidth="1"/>
    <col min="11274" max="11513" width="9.140625" style="25"/>
    <col min="11514" max="11514" width="12.7109375" style="25" customWidth="1"/>
    <col min="11515" max="11515" width="50.7109375" style="25" customWidth="1"/>
    <col min="11516" max="11529" width="15.7109375" style="25" customWidth="1"/>
    <col min="11530" max="11769" width="9.140625" style="25"/>
    <col min="11770" max="11770" width="12.7109375" style="25" customWidth="1"/>
    <col min="11771" max="11771" width="50.7109375" style="25" customWidth="1"/>
    <col min="11772" max="11785" width="15.7109375" style="25" customWidth="1"/>
    <col min="11786" max="12025" width="9.140625" style="25"/>
    <col min="12026" max="12026" width="12.7109375" style="25" customWidth="1"/>
    <col min="12027" max="12027" width="50.7109375" style="25" customWidth="1"/>
    <col min="12028" max="12041" width="15.7109375" style="25" customWidth="1"/>
    <col min="12042" max="12281" width="9.140625" style="25"/>
    <col min="12282" max="12282" width="12.7109375" style="25" customWidth="1"/>
    <col min="12283" max="12283" width="50.7109375" style="25" customWidth="1"/>
    <col min="12284" max="12297" width="15.7109375" style="25" customWidth="1"/>
    <col min="12298" max="12537" width="9.140625" style="25"/>
    <col min="12538" max="12538" width="12.7109375" style="25" customWidth="1"/>
    <col min="12539" max="12539" width="50.7109375" style="25" customWidth="1"/>
    <col min="12540" max="12553" width="15.7109375" style="25" customWidth="1"/>
    <col min="12554" max="12793" width="9.140625" style="25"/>
    <col min="12794" max="12794" width="12.7109375" style="25" customWidth="1"/>
    <col min="12795" max="12795" width="50.7109375" style="25" customWidth="1"/>
    <col min="12796" max="12809" width="15.7109375" style="25" customWidth="1"/>
    <col min="12810" max="13049" width="9.140625" style="25"/>
    <col min="13050" max="13050" width="12.7109375" style="25" customWidth="1"/>
    <col min="13051" max="13051" width="50.7109375" style="25" customWidth="1"/>
    <col min="13052" max="13065" width="15.7109375" style="25" customWidth="1"/>
    <col min="13066" max="13305" width="9.140625" style="25"/>
    <col min="13306" max="13306" width="12.7109375" style="25" customWidth="1"/>
    <col min="13307" max="13307" width="50.7109375" style="25" customWidth="1"/>
    <col min="13308" max="13321" width="15.7109375" style="25" customWidth="1"/>
    <col min="13322" max="13561" width="9.140625" style="25"/>
    <col min="13562" max="13562" width="12.7109375" style="25" customWidth="1"/>
    <col min="13563" max="13563" width="50.7109375" style="25" customWidth="1"/>
    <col min="13564" max="13577" width="15.7109375" style="25" customWidth="1"/>
    <col min="13578" max="13817" width="9.140625" style="25"/>
    <col min="13818" max="13818" width="12.7109375" style="25" customWidth="1"/>
    <col min="13819" max="13819" width="50.7109375" style="25" customWidth="1"/>
    <col min="13820" max="13833" width="15.7109375" style="25" customWidth="1"/>
    <col min="13834" max="14073" width="9.140625" style="25"/>
    <col min="14074" max="14074" width="12.7109375" style="25" customWidth="1"/>
    <col min="14075" max="14075" width="50.7109375" style="25" customWidth="1"/>
    <col min="14076" max="14089" width="15.7109375" style="25" customWidth="1"/>
    <col min="14090" max="14329" width="9.140625" style="25"/>
    <col min="14330" max="14330" width="12.7109375" style="25" customWidth="1"/>
    <col min="14331" max="14331" width="50.7109375" style="25" customWidth="1"/>
    <col min="14332" max="14345" width="15.7109375" style="25" customWidth="1"/>
    <col min="14346" max="14585" width="9.140625" style="25"/>
    <col min="14586" max="14586" width="12.7109375" style="25" customWidth="1"/>
    <col min="14587" max="14587" width="50.7109375" style="25" customWidth="1"/>
    <col min="14588" max="14601" width="15.7109375" style="25" customWidth="1"/>
    <col min="14602" max="14841" width="9.140625" style="25"/>
    <col min="14842" max="14842" width="12.7109375" style="25" customWidth="1"/>
    <col min="14843" max="14843" width="50.7109375" style="25" customWidth="1"/>
    <col min="14844" max="14857" width="15.7109375" style="25" customWidth="1"/>
    <col min="14858" max="15097" width="9.140625" style="25"/>
    <col min="15098" max="15098" width="12.7109375" style="25" customWidth="1"/>
    <col min="15099" max="15099" width="50.7109375" style="25" customWidth="1"/>
    <col min="15100" max="15113" width="15.7109375" style="25" customWidth="1"/>
    <col min="15114" max="15353" width="9.140625" style="25"/>
    <col min="15354" max="15354" width="12.7109375" style="25" customWidth="1"/>
    <col min="15355" max="15355" width="50.7109375" style="25" customWidth="1"/>
    <col min="15356" max="15369" width="15.7109375" style="25" customWidth="1"/>
    <col min="15370" max="15609" width="9.140625" style="25"/>
    <col min="15610" max="15610" width="12.7109375" style="25" customWidth="1"/>
    <col min="15611" max="15611" width="50.7109375" style="25" customWidth="1"/>
    <col min="15612" max="15625" width="15.7109375" style="25" customWidth="1"/>
    <col min="15626" max="15865" width="9.140625" style="25"/>
    <col min="15866" max="15866" width="12.7109375" style="25" customWidth="1"/>
    <col min="15867" max="15867" width="50.7109375" style="25" customWidth="1"/>
    <col min="15868" max="15881" width="15.7109375" style="25" customWidth="1"/>
    <col min="15882" max="16121" width="9.140625" style="25"/>
    <col min="16122" max="16122" width="12.7109375" style="25" customWidth="1"/>
    <col min="16123" max="16123" width="50.7109375" style="25" customWidth="1"/>
    <col min="16124" max="16137" width="15.7109375" style="25" customWidth="1"/>
    <col min="16138" max="16384" width="9.140625" style="25"/>
  </cols>
  <sheetData>
    <row r="2" spans="1:9" ht="15" x14ac:dyDescent="0.25">
      <c r="A2" s="26" t="s">
        <v>81</v>
      </c>
      <c r="B2" s="26"/>
      <c r="C2" s="26"/>
      <c r="D2" s="26"/>
      <c r="E2" s="26"/>
      <c r="F2" s="26"/>
      <c r="G2" s="26"/>
      <c r="H2" s="26"/>
    </row>
    <row r="3" spans="1:9" ht="15" x14ac:dyDescent="0.25">
      <c r="A3" s="26" t="s">
        <v>88</v>
      </c>
      <c r="B3" s="26"/>
      <c r="C3" s="26"/>
      <c r="D3" s="26"/>
      <c r="E3" s="26"/>
      <c r="F3" s="26"/>
      <c r="G3" s="26"/>
      <c r="H3" s="26"/>
    </row>
    <row r="4" spans="1:9" ht="15" x14ac:dyDescent="0.25">
      <c r="A4" s="26" t="s">
        <v>83</v>
      </c>
      <c r="B4" s="26"/>
      <c r="C4" s="26"/>
      <c r="D4" s="26"/>
      <c r="E4" s="26"/>
      <c r="F4" s="26"/>
      <c r="G4" s="26"/>
      <c r="H4" s="26"/>
    </row>
    <row r="5" spans="1:9" ht="18" x14ac:dyDescent="0.25">
      <c r="A5" s="26" t="s">
        <v>84</v>
      </c>
      <c r="B5" s="26"/>
      <c r="C5" s="26"/>
      <c r="D5" s="26"/>
      <c r="E5" s="26"/>
      <c r="F5" s="26"/>
      <c r="G5" s="26"/>
      <c r="H5" s="26"/>
      <c r="I5" s="27"/>
    </row>
    <row r="6" spans="1:9" ht="15" x14ac:dyDescent="0.25">
      <c r="A6" s="28"/>
      <c r="B6" s="28"/>
      <c r="C6" s="28"/>
      <c r="D6" s="28"/>
      <c r="E6" s="28"/>
      <c r="F6" s="28"/>
      <c r="G6" s="28"/>
      <c r="H6" s="28"/>
      <c r="I6" s="29"/>
    </row>
    <row r="7" spans="1:9" x14ac:dyDescent="0.2">
      <c r="G7" s="23" t="s">
        <v>80</v>
      </c>
      <c r="I7" s="30"/>
    </row>
    <row r="8" spans="1:9" s="32" customFormat="1" ht="63.75" x14ac:dyDescent="0.2">
      <c r="A8" s="31" t="s">
        <v>89</v>
      </c>
      <c r="B8" s="31" t="s">
        <v>90</v>
      </c>
      <c r="C8" s="31" t="s">
        <v>91</v>
      </c>
      <c r="D8" s="31" t="s">
        <v>92</v>
      </c>
      <c r="E8" s="31" t="s">
        <v>93</v>
      </c>
      <c r="F8" s="31" t="s">
        <v>94</v>
      </c>
      <c r="G8" s="31" t="s">
        <v>95</v>
      </c>
      <c r="H8" s="31" t="s">
        <v>96</v>
      </c>
    </row>
    <row r="9" spans="1:9" x14ac:dyDescent="0.2">
      <c r="A9" s="33">
        <v>1</v>
      </c>
      <c r="B9" s="33">
        <v>2</v>
      </c>
      <c r="C9" s="33">
        <v>3</v>
      </c>
      <c r="D9" s="33">
        <v>4</v>
      </c>
      <c r="E9" s="33">
        <v>5</v>
      </c>
      <c r="F9" s="33">
        <v>6</v>
      </c>
      <c r="G9" s="33">
        <v>7</v>
      </c>
      <c r="H9" s="33">
        <v>8</v>
      </c>
    </row>
    <row r="10" spans="1:9" ht="51" x14ac:dyDescent="0.2">
      <c r="A10" s="34" t="s">
        <v>97</v>
      </c>
      <c r="B10" s="35" t="s">
        <v>98</v>
      </c>
      <c r="C10" s="36">
        <v>33599.865999999995</v>
      </c>
      <c r="D10" s="36">
        <v>31933.481</v>
      </c>
      <c r="E10" s="36">
        <v>25277.069249999997</v>
      </c>
      <c r="F10" s="37">
        <f>C10-E10</f>
        <v>8322.7967499999977</v>
      </c>
      <c r="G10" s="37">
        <f>D10-E10</f>
        <v>6656.4117500000029</v>
      </c>
      <c r="H10" s="37">
        <f>IF(D10=0,0,(E10/D10)*100)</f>
        <v>79.155383185440996</v>
      </c>
      <c r="I10" s="38"/>
    </row>
    <row r="11" spans="1:9" ht="38.25" x14ac:dyDescent="0.2">
      <c r="A11" s="34" t="s">
        <v>99</v>
      </c>
      <c r="B11" s="35" t="s">
        <v>100</v>
      </c>
      <c r="C11" s="36">
        <v>18965.657999999999</v>
      </c>
      <c r="D11" s="36">
        <v>17149.835000000003</v>
      </c>
      <c r="E11" s="36">
        <v>12777.675109999996</v>
      </c>
      <c r="F11" s="37">
        <f>C11-E11</f>
        <v>6187.982890000003</v>
      </c>
      <c r="G11" s="37">
        <f>D11-E11</f>
        <v>4372.1598900000063</v>
      </c>
      <c r="H11" s="37">
        <f>IF(D11=0,0,(E11/D11)*100)</f>
        <v>74.506111050047977</v>
      </c>
      <c r="I11" s="38"/>
    </row>
    <row r="12" spans="1:9" ht="38.25" x14ac:dyDescent="0.2">
      <c r="A12" s="34" t="s">
        <v>101</v>
      </c>
      <c r="B12" s="35" t="s">
        <v>102</v>
      </c>
      <c r="C12" s="36">
        <v>45891.832000000002</v>
      </c>
      <c r="D12" s="36">
        <v>41933.432000000001</v>
      </c>
      <c r="E12" s="36">
        <v>40522.609830000001</v>
      </c>
      <c r="F12" s="37">
        <f>C12-E12</f>
        <v>5369.2221700000009</v>
      </c>
      <c r="G12" s="37">
        <f>D12-E12</f>
        <v>1410.8221699999995</v>
      </c>
      <c r="H12" s="37">
        <f>IF(D12=0,0,(E12/D12)*100)</f>
        <v>96.635567129349212</v>
      </c>
      <c r="I12" s="38"/>
    </row>
    <row r="13" spans="1:9" ht="63.75" x14ac:dyDescent="0.2">
      <c r="A13" s="34" t="s">
        <v>103</v>
      </c>
      <c r="B13" s="35" t="s">
        <v>104</v>
      </c>
      <c r="C13" s="36">
        <v>4584.0559999999996</v>
      </c>
      <c r="D13" s="36">
        <v>4584.0559999999996</v>
      </c>
      <c r="E13" s="36">
        <v>4584.0553999999993</v>
      </c>
      <c r="F13" s="37">
        <f>C13-E13</f>
        <v>6.0000000030413503E-4</v>
      </c>
      <c r="G13" s="37">
        <f>D13-E13</f>
        <v>6.0000000030413503E-4</v>
      </c>
      <c r="H13" s="37">
        <f>IF(D13=0,0,(E13/D13)*100)</f>
        <v>99.999986911154664</v>
      </c>
      <c r="I13" s="38"/>
    </row>
    <row r="14" spans="1:9" ht="51" x14ac:dyDescent="0.2">
      <c r="A14" s="34" t="s">
        <v>105</v>
      </c>
      <c r="B14" s="35" t="s">
        <v>106</v>
      </c>
      <c r="C14" s="36">
        <v>45.279000000000003</v>
      </c>
      <c r="D14" s="36">
        <v>45.279000000000003</v>
      </c>
      <c r="E14" s="36">
        <v>0</v>
      </c>
      <c r="F14" s="37">
        <f>C14-E14</f>
        <v>45.279000000000003</v>
      </c>
      <c r="G14" s="37">
        <f>D14-E14</f>
        <v>45.279000000000003</v>
      </c>
      <c r="H14" s="37">
        <f>IF(D14=0,0,(E14/D14)*100)</f>
        <v>0</v>
      </c>
      <c r="I14" s="38"/>
    </row>
    <row r="15" spans="1:9" ht="51" x14ac:dyDescent="0.2">
      <c r="A15" s="34" t="s">
        <v>107</v>
      </c>
      <c r="B15" s="35" t="s">
        <v>108</v>
      </c>
      <c r="C15" s="36">
        <v>407.51100000000002</v>
      </c>
      <c r="D15" s="36">
        <v>407.51100000000002</v>
      </c>
      <c r="E15" s="36">
        <v>0</v>
      </c>
      <c r="F15" s="37">
        <f>C15-E15</f>
        <v>407.51100000000002</v>
      </c>
      <c r="G15" s="37">
        <f>D15-E15</f>
        <v>407.51100000000002</v>
      </c>
      <c r="H15" s="37">
        <f>IF(D15=0,0,(E15/D15)*100)</f>
        <v>0</v>
      </c>
      <c r="I15" s="38"/>
    </row>
    <row r="16" spans="1:9" ht="51" x14ac:dyDescent="0.2">
      <c r="A16" s="34" t="s">
        <v>109</v>
      </c>
      <c r="B16" s="35" t="s">
        <v>110</v>
      </c>
      <c r="C16" s="36">
        <v>1015.88396</v>
      </c>
      <c r="D16" s="36">
        <v>1015.88396</v>
      </c>
      <c r="E16" s="36">
        <v>728.24043999999992</v>
      </c>
      <c r="F16" s="37">
        <f>C16-E16</f>
        <v>287.64352000000008</v>
      </c>
      <c r="G16" s="37">
        <f>D16-E16</f>
        <v>287.64352000000008</v>
      </c>
      <c r="H16" s="37">
        <f>IF(D16=0,0,(E16/D16)*100)</f>
        <v>71.685396036767813</v>
      </c>
      <c r="I16" s="38"/>
    </row>
    <row r="17" spans="1:9" ht="76.5" x14ac:dyDescent="0.2">
      <c r="A17" s="34" t="s">
        <v>111</v>
      </c>
      <c r="B17" s="35" t="s">
        <v>112</v>
      </c>
      <c r="C17" s="36">
        <v>38.652999999999999</v>
      </c>
      <c r="D17" s="36">
        <v>38.652999999999999</v>
      </c>
      <c r="E17" s="36">
        <v>38.652999999999999</v>
      </c>
      <c r="F17" s="37">
        <f>C17-E17</f>
        <v>0</v>
      </c>
      <c r="G17" s="37">
        <f>D17-E17</f>
        <v>0</v>
      </c>
      <c r="H17" s="37">
        <f>IF(D17=0,0,(E17/D17)*100)</f>
        <v>100</v>
      </c>
      <c r="I17" s="38"/>
    </row>
    <row r="18" spans="1:9" ht="38.25" x14ac:dyDescent="0.2">
      <c r="A18" s="34" t="s">
        <v>113</v>
      </c>
      <c r="B18" s="35" t="s">
        <v>114</v>
      </c>
      <c r="C18" s="36">
        <v>133.6</v>
      </c>
      <c r="D18" s="36">
        <v>0</v>
      </c>
      <c r="E18" s="36">
        <v>0</v>
      </c>
      <c r="F18" s="37">
        <f>C18-E18</f>
        <v>133.6</v>
      </c>
      <c r="G18" s="37">
        <f>D18-E18</f>
        <v>0</v>
      </c>
      <c r="H18" s="37">
        <f>IF(D18=0,0,(E18/D18)*100)</f>
        <v>0</v>
      </c>
      <c r="I18" s="38"/>
    </row>
    <row r="19" spans="1:9" ht="25.5" x14ac:dyDescent="0.2">
      <c r="A19" s="34" t="s">
        <v>115</v>
      </c>
      <c r="B19" s="35" t="s">
        <v>116</v>
      </c>
      <c r="C19" s="36">
        <v>4125.1970000000001</v>
      </c>
      <c r="D19" s="36">
        <v>4125.1970000000001</v>
      </c>
      <c r="E19" s="36">
        <v>4125.1970000000001</v>
      </c>
      <c r="F19" s="37">
        <f>C19-E19</f>
        <v>0</v>
      </c>
      <c r="G19" s="37">
        <f>D19-E19</f>
        <v>0</v>
      </c>
      <c r="H19" s="37">
        <f>IF(D19=0,0,(E19/D19)*100)</f>
        <v>100</v>
      </c>
      <c r="I19" s="38"/>
    </row>
    <row r="20" spans="1:9" ht="25.5" x14ac:dyDescent="0.2">
      <c r="A20" s="34" t="s">
        <v>117</v>
      </c>
      <c r="B20" s="35" t="s">
        <v>118</v>
      </c>
      <c r="C20" s="36">
        <v>852.93299999999999</v>
      </c>
      <c r="D20" s="36">
        <v>852.93299999999999</v>
      </c>
      <c r="E20" s="36">
        <v>841.08762000000002</v>
      </c>
      <c r="F20" s="37">
        <f>C20-E20</f>
        <v>11.845379999999977</v>
      </c>
      <c r="G20" s="37">
        <f>D20-E20</f>
        <v>11.845379999999977</v>
      </c>
      <c r="H20" s="37">
        <f>IF(D20=0,0,(E20/D20)*100)</f>
        <v>98.611217997193208</v>
      </c>
      <c r="I20" s="38"/>
    </row>
    <row r="21" spans="1:9" x14ac:dyDescent="0.2">
      <c r="A21" s="34" t="s">
        <v>119</v>
      </c>
      <c r="B21" s="35" t="s">
        <v>120</v>
      </c>
      <c r="C21" s="36">
        <v>54</v>
      </c>
      <c r="D21" s="36">
        <v>54</v>
      </c>
      <c r="E21" s="36">
        <v>54</v>
      </c>
      <c r="F21" s="37">
        <f>C21-E21</f>
        <v>0</v>
      </c>
      <c r="G21" s="37">
        <f>D21-E21</f>
        <v>0</v>
      </c>
      <c r="H21" s="37">
        <f>IF(D21=0,0,(E21/D21)*100)</f>
        <v>100</v>
      </c>
      <c r="I21" s="38"/>
    </row>
    <row r="22" spans="1:9" ht="25.5" x14ac:dyDescent="0.2">
      <c r="A22" s="34" t="s">
        <v>121</v>
      </c>
      <c r="B22" s="35" t="s">
        <v>122</v>
      </c>
      <c r="C22" s="36">
        <v>60</v>
      </c>
      <c r="D22" s="36">
        <v>60</v>
      </c>
      <c r="E22" s="36">
        <v>0</v>
      </c>
      <c r="F22" s="37">
        <f>C22-E22</f>
        <v>60</v>
      </c>
      <c r="G22" s="37">
        <f>D22-E22</f>
        <v>60</v>
      </c>
      <c r="H22" s="37">
        <f>IF(D22=0,0,(E22/D22)*100)</f>
        <v>0</v>
      </c>
      <c r="I22" s="38"/>
    </row>
    <row r="23" spans="1:9" ht="25.5" x14ac:dyDescent="0.2">
      <c r="A23" s="34" t="s">
        <v>123</v>
      </c>
      <c r="B23" s="35" t="s">
        <v>124</v>
      </c>
      <c r="C23" s="36">
        <v>1.4339999999999999</v>
      </c>
      <c r="D23" s="36">
        <v>1.4339999999999999</v>
      </c>
      <c r="E23" s="36">
        <v>0</v>
      </c>
      <c r="F23" s="37">
        <f>C23-E23</f>
        <v>1.4339999999999999</v>
      </c>
      <c r="G23" s="37">
        <f>D23-E23</f>
        <v>1.4339999999999999</v>
      </c>
      <c r="H23" s="37">
        <f>IF(D23=0,0,(E23/D23)*100)</f>
        <v>0</v>
      </c>
      <c r="I23" s="38"/>
    </row>
    <row r="24" spans="1:9" ht="25.5" x14ac:dyDescent="0.2">
      <c r="A24" s="34" t="s">
        <v>125</v>
      </c>
      <c r="B24" s="35" t="s">
        <v>126</v>
      </c>
      <c r="C24" s="36">
        <v>30</v>
      </c>
      <c r="D24" s="36">
        <v>30</v>
      </c>
      <c r="E24" s="36">
        <v>0</v>
      </c>
      <c r="F24" s="37">
        <f>C24-E24</f>
        <v>30</v>
      </c>
      <c r="G24" s="37">
        <f>D24-E24</f>
        <v>30</v>
      </c>
      <c r="H24" s="37">
        <f>IF(D24=0,0,(E24/D24)*100)</f>
        <v>0</v>
      </c>
      <c r="I24" s="38"/>
    </row>
    <row r="25" spans="1:9" ht="25.5" x14ac:dyDescent="0.2">
      <c r="A25" s="34" t="s">
        <v>127</v>
      </c>
      <c r="B25" s="35" t="s">
        <v>128</v>
      </c>
      <c r="C25" s="36">
        <v>28.8</v>
      </c>
      <c r="D25" s="36">
        <v>28.8</v>
      </c>
      <c r="E25" s="36">
        <v>14</v>
      </c>
      <c r="F25" s="37">
        <f>C25-E25</f>
        <v>14.8</v>
      </c>
      <c r="G25" s="37">
        <f>D25-E25</f>
        <v>14.8</v>
      </c>
      <c r="H25" s="37">
        <f>IF(D25=0,0,(E25/D25)*100)</f>
        <v>48.611111111111107</v>
      </c>
      <c r="I25" s="38"/>
    </row>
    <row r="26" spans="1:9" ht="51" x14ac:dyDescent="0.2">
      <c r="A26" s="34" t="s">
        <v>129</v>
      </c>
      <c r="B26" s="35" t="s">
        <v>130</v>
      </c>
      <c r="C26" s="36">
        <v>0</v>
      </c>
      <c r="D26" s="36">
        <v>0</v>
      </c>
      <c r="E26" s="36">
        <v>0</v>
      </c>
      <c r="F26" s="37">
        <f>C26-E26</f>
        <v>0</v>
      </c>
      <c r="G26" s="37">
        <f>D26-E26</f>
        <v>0</v>
      </c>
      <c r="H26" s="37">
        <f>IF(D26=0,0,(E26/D26)*100)</f>
        <v>0</v>
      </c>
      <c r="I26" s="38"/>
    </row>
    <row r="27" spans="1:9" ht="63.75" x14ac:dyDescent="0.2">
      <c r="A27" s="34" t="s">
        <v>131</v>
      </c>
      <c r="B27" s="35" t="s">
        <v>132</v>
      </c>
      <c r="C27" s="36">
        <v>741.29200000000003</v>
      </c>
      <c r="D27" s="36">
        <v>682</v>
      </c>
      <c r="E27" s="36">
        <v>347.12614000000002</v>
      </c>
      <c r="F27" s="37">
        <f>C27-E27</f>
        <v>394.16586000000001</v>
      </c>
      <c r="G27" s="37">
        <f>D27-E27</f>
        <v>334.87385999999998</v>
      </c>
      <c r="H27" s="37">
        <f>IF(D27=0,0,(E27/D27)*100)</f>
        <v>50.89826099706746</v>
      </c>
      <c r="I27" s="38"/>
    </row>
    <row r="28" spans="1:9" ht="51" x14ac:dyDescent="0.2">
      <c r="A28" s="34" t="s">
        <v>133</v>
      </c>
      <c r="B28" s="35" t="s">
        <v>134</v>
      </c>
      <c r="C28" s="36">
        <v>30.715000000000003</v>
      </c>
      <c r="D28" s="36">
        <v>30.715000000000003</v>
      </c>
      <c r="E28" s="36">
        <v>0</v>
      </c>
      <c r="F28" s="37">
        <f>C28-E28</f>
        <v>30.715000000000003</v>
      </c>
      <c r="G28" s="37">
        <f>D28-E28</f>
        <v>30.715000000000003</v>
      </c>
      <c r="H28" s="37">
        <f>IF(D28=0,0,(E28/D28)*100)</f>
        <v>0</v>
      </c>
      <c r="I28" s="38"/>
    </row>
    <row r="29" spans="1:9" ht="38.25" x14ac:dyDescent="0.2">
      <c r="A29" s="34" t="s">
        <v>135</v>
      </c>
      <c r="B29" s="35" t="s">
        <v>136</v>
      </c>
      <c r="C29" s="36">
        <v>984.375</v>
      </c>
      <c r="D29" s="36">
        <v>984.375</v>
      </c>
      <c r="E29" s="36">
        <v>970.88983999999994</v>
      </c>
      <c r="F29" s="37">
        <f>C29-E29</f>
        <v>13.485160000000064</v>
      </c>
      <c r="G29" s="37">
        <f>D29-E29</f>
        <v>13.485160000000064</v>
      </c>
      <c r="H29" s="37">
        <f>IF(D29=0,0,(E29/D29)*100)</f>
        <v>98.630078984126982</v>
      </c>
      <c r="I29" s="38"/>
    </row>
    <row r="30" spans="1:9" ht="25.5" x14ac:dyDescent="0.2">
      <c r="A30" s="34" t="s">
        <v>137</v>
      </c>
      <c r="B30" s="35" t="s">
        <v>138</v>
      </c>
      <c r="C30" s="36">
        <v>8282.9549999999999</v>
      </c>
      <c r="D30" s="36">
        <v>7475.8169999999991</v>
      </c>
      <c r="E30" s="36">
        <v>6011.8569500000012</v>
      </c>
      <c r="F30" s="37">
        <f>C30-E30</f>
        <v>2271.0980499999987</v>
      </c>
      <c r="G30" s="37">
        <f>D30-E30</f>
        <v>1463.9600499999979</v>
      </c>
      <c r="H30" s="37">
        <f>IF(D30=0,0,(E30/D30)*100)</f>
        <v>80.417390500596824</v>
      </c>
      <c r="I30" s="38"/>
    </row>
    <row r="31" spans="1:9" ht="25.5" x14ac:dyDescent="0.2">
      <c r="A31" s="34" t="s">
        <v>139</v>
      </c>
      <c r="B31" s="35" t="s">
        <v>140</v>
      </c>
      <c r="C31" s="36">
        <v>1127.078</v>
      </c>
      <c r="D31" s="36">
        <v>1034.99</v>
      </c>
      <c r="E31" s="36">
        <v>437.58858000000004</v>
      </c>
      <c r="F31" s="37">
        <f>C31-E31</f>
        <v>689.48941999999988</v>
      </c>
      <c r="G31" s="37">
        <f>D31-E31</f>
        <v>597.40141999999992</v>
      </c>
      <c r="H31" s="37">
        <f>IF(D31=0,0,(E31/D31)*100)</f>
        <v>42.279498352641092</v>
      </c>
      <c r="I31" s="38"/>
    </row>
    <row r="32" spans="1:9" ht="25.5" x14ac:dyDescent="0.2">
      <c r="A32" s="34" t="s">
        <v>141</v>
      </c>
      <c r="B32" s="35" t="s">
        <v>142</v>
      </c>
      <c r="C32" s="36">
        <v>9200.5879999999997</v>
      </c>
      <c r="D32" s="36">
        <v>8539.8850000000002</v>
      </c>
      <c r="E32" s="36">
        <v>7027.7187600000007</v>
      </c>
      <c r="F32" s="37">
        <f>C32-E32</f>
        <v>2172.8692399999991</v>
      </c>
      <c r="G32" s="37">
        <f>D32-E32</f>
        <v>1512.1662399999996</v>
      </c>
      <c r="H32" s="37">
        <f>IF(D32=0,0,(E32/D32)*100)</f>
        <v>82.292896918401127</v>
      </c>
      <c r="I32" s="38"/>
    </row>
    <row r="33" spans="1:9" ht="25.5" x14ac:dyDescent="0.2">
      <c r="A33" s="34" t="s">
        <v>143</v>
      </c>
      <c r="B33" s="35" t="s">
        <v>144</v>
      </c>
      <c r="C33" s="36">
        <v>186</v>
      </c>
      <c r="D33" s="36">
        <v>186</v>
      </c>
      <c r="E33" s="36">
        <v>186</v>
      </c>
      <c r="F33" s="37">
        <f>C33-E33</f>
        <v>0</v>
      </c>
      <c r="G33" s="37">
        <f>D33-E33</f>
        <v>0</v>
      </c>
      <c r="H33" s="37">
        <f>IF(D33=0,0,(E33/D33)*100)</f>
        <v>100</v>
      </c>
      <c r="I33" s="38"/>
    </row>
    <row r="34" spans="1:9" ht="38.25" x14ac:dyDescent="0.2">
      <c r="A34" s="34" t="s">
        <v>145</v>
      </c>
      <c r="B34" s="35" t="s">
        <v>146</v>
      </c>
      <c r="C34" s="36">
        <v>33937.108</v>
      </c>
      <c r="D34" s="36">
        <v>33937.108</v>
      </c>
      <c r="E34" s="36">
        <v>33722.471100000002</v>
      </c>
      <c r="F34" s="37">
        <f>C34-E34</f>
        <v>214.63689999999769</v>
      </c>
      <c r="G34" s="37">
        <f>D34-E34</f>
        <v>214.63689999999769</v>
      </c>
      <c r="H34" s="37">
        <f>IF(D34=0,0,(E34/D34)*100)</f>
        <v>99.36754510726135</v>
      </c>
      <c r="I34" s="38"/>
    </row>
    <row r="35" spans="1:9" x14ac:dyDescent="0.2">
      <c r="A35" s="34" t="s">
        <v>147</v>
      </c>
      <c r="B35" s="35" t="s">
        <v>148</v>
      </c>
      <c r="C35" s="36">
        <v>29233.392000000003</v>
      </c>
      <c r="D35" s="36">
        <v>28460.687000000002</v>
      </c>
      <c r="E35" s="36">
        <v>27060.524290000001</v>
      </c>
      <c r="F35" s="37">
        <f>C35-E35</f>
        <v>2172.8677100000023</v>
      </c>
      <c r="G35" s="37">
        <f>D35-E35</f>
        <v>1400.1627100000005</v>
      </c>
      <c r="H35" s="37">
        <f>IF(D35=0,0,(E35/D35)*100)</f>
        <v>95.080362220349784</v>
      </c>
      <c r="I35" s="38"/>
    </row>
    <row r="36" spans="1:9" x14ac:dyDescent="0.2">
      <c r="A36" s="34" t="s">
        <v>149</v>
      </c>
      <c r="B36" s="35" t="s">
        <v>150</v>
      </c>
      <c r="C36" s="36">
        <v>499.995</v>
      </c>
      <c r="D36" s="36">
        <v>499.995</v>
      </c>
      <c r="E36" s="36">
        <v>298.99799999999999</v>
      </c>
      <c r="F36" s="37">
        <f>C36-E36</f>
        <v>200.99700000000001</v>
      </c>
      <c r="G36" s="37">
        <f>D36-E36</f>
        <v>200.99700000000001</v>
      </c>
      <c r="H36" s="37">
        <f>IF(D36=0,0,(E36/D36)*100)</f>
        <v>59.800198001980021</v>
      </c>
      <c r="I36" s="38"/>
    </row>
    <row r="37" spans="1:9" ht="25.5" x14ac:dyDescent="0.2">
      <c r="A37" s="34" t="s">
        <v>151</v>
      </c>
      <c r="B37" s="35" t="s">
        <v>152</v>
      </c>
      <c r="C37" s="36">
        <v>83.572000000000003</v>
      </c>
      <c r="D37" s="36">
        <v>83.572000000000003</v>
      </c>
      <c r="E37" s="36">
        <v>47.988</v>
      </c>
      <c r="F37" s="37">
        <f>C37-E37</f>
        <v>35.584000000000003</v>
      </c>
      <c r="G37" s="37">
        <f>D37-E37</f>
        <v>35.584000000000003</v>
      </c>
      <c r="H37" s="37">
        <f>IF(D37=0,0,(E37/D37)*100)</f>
        <v>57.421145838319056</v>
      </c>
      <c r="I37" s="38"/>
    </row>
    <row r="38" spans="1:9" x14ac:dyDescent="0.2">
      <c r="A38" s="34" t="s">
        <v>153</v>
      </c>
      <c r="B38" s="35" t="s">
        <v>154</v>
      </c>
      <c r="C38" s="36">
        <v>4167.99</v>
      </c>
      <c r="D38" s="36">
        <v>3908.6089999999999</v>
      </c>
      <c r="E38" s="36">
        <v>2698.7051900000001</v>
      </c>
      <c r="F38" s="37">
        <f>C38-E38</f>
        <v>1469.2848099999997</v>
      </c>
      <c r="G38" s="37">
        <f>D38-E38</f>
        <v>1209.9038099999998</v>
      </c>
      <c r="H38" s="37">
        <f>IF(D38=0,0,(E38/D38)*100)</f>
        <v>69.04515621797934</v>
      </c>
      <c r="I38" s="38"/>
    </row>
    <row r="39" spans="1:9" ht="25.5" x14ac:dyDescent="0.2">
      <c r="A39" s="34" t="s">
        <v>155</v>
      </c>
      <c r="B39" s="35" t="s">
        <v>156</v>
      </c>
      <c r="C39" s="36">
        <v>300</v>
      </c>
      <c r="D39" s="36">
        <v>300</v>
      </c>
      <c r="E39" s="36">
        <v>0</v>
      </c>
      <c r="F39" s="37">
        <f>C39-E39</f>
        <v>300</v>
      </c>
      <c r="G39" s="37">
        <f>D39-E39</f>
        <v>300</v>
      </c>
      <c r="H39" s="37">
        <f>IF(D39=0,0,(E39/D39)*100)</f>
        <v>0</v>
      </c>
      <c r="I39" s="38"/>
    </row>
    <row r="40" spans="1:9" ht="25.5" x14ac:dyDescent="0.2">
      <c r="A40" s="34" t="s">
        <v>157</v>
      </c>
      <c r="B40" s="35" t="s">
        <v>158</v>
      </c>
      <c r="C40" s="36">
        <v>6680.5119999999997</v>
      </c>
      <c r="D40" s="36">
        <v>6181.7030000000004</v>
      </c>
      <c r="E40" s="36">
        <v>5220.5769900000005</v>
      </c>
      <c r="F40" s="37">
        <f>C40-E40</f>
        <v>1459.9350099999992</v>
      </c>
      <c r="G40" s="37">
        <f>D40-E40</f>
        <v>961.12600999999995</v>
      </c>
      <c r="H40" s="37">
        <f>IF(D40=0,0,(E40/D40)*100)</f>
        <v>84.45208367338256</v>
      </c>
      <c r="I40" s="38"/>
    </row>
    <row r="41" spans="1:9" x14ac:dyDescent="0.2">
      <c r="A41" s="34" t="s">
        <v>159</v>
      </c>
      <c r="B41" s="35" t="s">
        <v>160</v>
      </c>
      <c r="C41" s="36">
        <v>187.5</v>
      </c>
      <c r="D41" s="36">
        <v>187.5</v>
      </c>
      <c r="E41" s="36">
        <v>87.5</v>
      </c>
      <c r="F41" s="37">
        <f>C41-E41</f>
        <v>100</v>
      </c>
      <c r="G41" s="37">
        <f>D41-E41</f>
        <v>100</v>
      </c>
      <c r="H41" s="37">
        <f>IF(D41=0,0,(E41/D41)*100)</f>
        <v>46.666666666666664</v>
      </c>
      <c r="I41" s="38"/>
    </row>
    <row r="42" spans="1:9" x14ac:dyDescent="0.2">
      <c r="A42" s="34" t="s">
        <v>161</v>
      </c>
      <c r="B42" s="35" t="s">
        <v>162</v>
      </c>
      <c r="C42" s="36">
        <v>271.46600000000001</v>
      </c>
      <c r="D42" s="36">
        <v>250.536</v>
      </c>
      <c r="E42" s="36">
        <v>216.9648</v>
      </c>
      <c r="F42" s="37">
        <f>C42-E42</f>
        <v>54.501200000000011</v>
      </c>
      <c r="G42" s="37">
        <f>D42-E42</f>
        <v>33.571200000000005</v>
      </c>
      <c r="H42" s="37">
        <f>IF(D42=0,0,(E42/D42)*100)</f>
        <v>86.60024906600249</v>
      </c>
      <c r="I42" s="38"/>
    </row>
    <row r="43" spans="1:9" x14ac:dyDescent="0.2">
      <c r="A43" s="34" t="s">
        <v>163</v>
      </c>
      <c r="B43" s="35" t="s">
        <v>164</v>
      </c>
      <c r="C43" s="36">
        <v>1000</v>
      </c>
      <c r="D43" s="36">
        <v>1000</v>
      </c>
      <c r="E43" s="36">
        <v>1000</v>
      </c>
      <c r="F43" s="37">
        <f>C43-E43</f>
        <v>0</v>
      </c>
      <c r="G43" s="37">
        <f>D43-E43</f>
        <v>0</v>
      </c>
      <c r="H43" s="37">
        <f>IF(D43=0,0,(E43/D43)*100)</f>
        <v>100</v>
      </c>
      <c r="I43" s="38"/>
    </row>
    <row r="44" spans="1:9" ht="51" x14ac:dyDescent="0.2">
      <c r="A44" s="34" t="s">
        <v>165</v>
      </c>
      <c r="B44" s="35" t="s">
        <v>77</v>
      </c>
      <c r="C44" s="36">
        <v>0.39961000000000002</v>
      </c>
      <c r="D44" s="36">
        <v>0.39961000000000002</v>
      </c>
      <c r="E44" s="36">
        <v>0.39961000000000002</v>
      </c>
      <c r="F44" s="37">
        <f>C44-E44</f>
        <v>0</v>
      </c>
      <c r="G44" s="37">
        <f>D44-E44</f>
        <v>0</v>
      </c>
      <c r="H44" s="37">
        <f>IF(D44=0,0,(E44/D44)*100)</f>
        <v>100</v>
      </c>
      <c r="I44" s="38"/>
    </row>
    <row r="45" spans="1:9" x14ac:dyDescent="0.2">
      <c r="A45" s="34" t="s">
        <v>166</v>
      </c>
      <c r="B45" s="35" t="s">
        <v>78</v>
      </c>
      <c r="C45" s="36">
        <v>22.302</v>
      </c>
      <c r="D45" s="36">
        <v>22.302</v>
      </c>
      <c r="E45" s="36">
        <v>22.302</v>
      </c>
      <c r="F45" s="37">
        <f>C45-E45</f>
        <v>0</v>
      </c>
      <c r="G45" s="37">
        <f>D45-E45</f>
        <v>0</v>
      </c>
      <c r="H45" s="37">
        <f>IF(D45=0,0,(E45/D45)*100)</f>
        <v>100</v>
      </c>
      <c r="I45" s="38"/>
    </row>
    <row r="46" spans="1:9" ht="38.25" x14ac:dyDescent="0.2">
      <c r="A46" s="34" t="s">
        <v>167</v>
      </c>
      <c r="B46" s="35" t="s">
        <v>168</v>
      </c>
      <c r="C46" s="36">
        <v>886.51200000000006</v>
      </c>
      <c r="D46" s="36">
        <v>886.51200000000006</v>
      </c>
      <c r="E46" s="36">
        <v>877.41716000000008</v>
      </c>
      <c r="F46" s="37">
        <f>C46-E46</f>
        <v>9.0948399999999765</v>
      </c>
      <c r="G46" s="37">
        <f>D46-E46</f>
        <v>9.0948399999999765</v>
      </c>
      <c r="H46" s="37">
        <f>IF(D46=0,0,(E46/D46)*100)</f>
        <v>98.974087209197393</v>
      </c>
      <c r="I46" s="38"/>
    </row>
    <row r="47" spans="1:9" ht="25.5" x14ac:dyDescent="0.2">
      <c r="A47" s="34" t="s">
        <v>169</v>
      </c>
      <c r="B47" s="35" t="s">
        <v>170</v>
      </c>
      <c r="C47" s="36">
        <v>1172.2570000000001</v>
      </c>
      <c r="D47" s="36">
        <v>1075.4559999999999</v>
      </c>
      <c r="E47" s="36">
        <v>918.40674000000001</v>
      </c>
      <c r="F47" s="37">
        <f>C47-E47</f>
        <v>253.85026000000005</v>
      </c>
      <c r="G47" s="37">
        <f>D47-E47</f>
        <v>157.04925999999989</v>
      </c>
      <c r="H47" s="37">
        <f>IF(D47=0,0,(E47/D47)*100)</f>
        <v>85.396960917043572</v>
      </c>
      <c r="I47" s="38"/>
    </row>
    <row r="48" spans="1:9" ht="25.5" x14ac:dyDescent="0.2">
      <c r="A48" s="34" t="s">
        <v>171</v>
      </c>
      <c r="B48" s="35" t="s">
        <v>170</v>
      </c>
      <c r="C48" s="36">
        <v>5500.1560000000009</v>
      </c>
      <c r="D48" s="36">
        <v>5166.9240000000009</v>
      </c>
      <c r="E48" s="36">
        <v>3850.2620200000001</v>
      </c>
      <c r="F48" s="37">
        <f>C48-E48</f>
        <v>1649.8939800000007</v>
      </c>
      <c r="G48" s="37">
        <f>D48-E48</f>
        <v>1316.6619800000008</v>
      </c>
      <c r="H48" s="37">
        <f>IF(D48=0,0,(E48/D48)*100)</f>
        <v>74.517488935389792</v>
      </c>
      <c r="I48" s="38"/>
    </row>
    <row r="49" spans="1:9" x14ac:dyDescent="0.2">
      <c r="A49" s="34" t="s">
        <v>172</v>
      </c>
      <c r="B49" s="35" t="s">
        <v>148</v>
      </c>
      <c r="C49" s="36">
        <v>499.69799999999998</v>
      </c>
      <c r="D49" s="36">
        <v>499.69799999999998</v>
      </c>
      <c r="E49" s="36">
        <v>499.298</v>
      </c>
      <c r="F49" s="37">
        <f>C49-E49</f>
        <v>0.39999999999997726</v>
      </c>
      <c r="G49" s="37">
        <f>D49-E49</f>
        <v>0.39999999999997726</v>
      </c>
      <c r="H49" s="37">
        <f>IF(D49=0,0,(E49/D49)*100)</f>
        <v>99.919951650797088</v>
      </c>
      <c r="I49" s="38"/>
    </row>
    <row r="50" spans="1:9" ht="25.5" x14ac:dyDescent="0.2">
      <c r="A50" s="34" t="s">
        <v>173</v>
      </c>
      <c r="B50" s="35" t="s">
        <v>170</v>
      </c>
      <c r="C50" s="36">
        <v>2169.373</v>
      </c>
      <c r="D50" s="36">
        <v>2029.394</v>
      </c>
      <c r="E50" s="36">
        <v>1697.4817</v>
      </c>
      <c r="F50" s="37">
        <f>C50-E50</f>
        <v>471.8913</v>
      </c>
      <c r="G50" s="37">
        <f>D50-E50</f>
        <v>331.91229999999996</v>
      </c>
      <c r="H50" s="37">
        <f>IF(D50=0,0,(E50/D50)*100)</f>
        <v>83.644757991794592</v>
      </c>
      <c r="I50" s="38"/>
    </row>
    <row r="51" spans="1:9" x14ac:dyDescent="0.2">
      <c r="A51" s="34" t="s">
        <v>174</v>
      </c>
      <c r="B51" s="35" t="s">
        <v>175</v>
      </c>
      <c r="C51" s="36">
        <v>100</v>
      </c>
      <c r="D51" s="36">
        <v>100</v>
      </c>
      <c r="E51" s="36">
        <v>0</v>
      </c>
      <c r="F51" s="37">
        <f>C51-E51</f>
        <v>100</v>
      </c>
      <c r="G51" s="37">
        <f>D51-E51</f>
        <v>100</v>
      </c>
      <c r="H51" s="37">
        <f>IF(D51=0,0,(E51/D51)*100)</f>
        <v>0</v>
      </c>
      <c r="I51" s="38"/>
    </row>
    <row r="52" spans="1:9" ht="18.75" customHeight="1" x14ac:dyDescent="0.2">
      <c r="A52" s="39" t="s">
        <v>176</v>
      </c>
      <c r="B52" s="40" t="s">
        <v>177</v>
      </c>
      <c r="C52" s="41">
        <v>217099.93857</v>
      </c>
      <c r="D52" s="41">
        <v>205784.67257000002</v>
      </c>
      <c r="E52" s="41">
        <v>182163.06352000003</v>
      </c>
      <c r="F52" s="41">
        <f>C52-E52</f>
        <v>34936.875049999973</v>
      </c>
      <c r="G52" s="41">
        <f>D52-E52</f>
        <v>23621.609049999999</v>
      </c>
      <c r="H52" s="41">
        <f>IF(D52=0,0,(E52/D52)*100)</f>
        <v>88.521200945145779</v>
      </c>
      <c r="I52" s="38"/>
    </row>
    <row r="54" spans="1:9" x14ac:dyDescent="0.2">
      <c r="A54" s="42"/>
      <c r="B54" s="43"/>
      <c r="C54" s="38"/>
      <c r="D54" s="38"/>
      <c r="E54" s="38"/>
      <c r="F54" s="38"/>
      <c r="G54" s="38"/>
      <c r="H54" s="38"/>
      <c r="I54" s="38"/>
    </row>
    <row r="62" spans="1:9" hidden="1" x14ac:dyDescent="0.2"/>
  </sheetData>
  <mergeCells count="4">
    <mergeCell ref="A2:H2"/>
    <mergeCell ref="A3:H3"/>
    <mergeCell ref="A4:H4"/>
    <mergeCell ref="A5:H5"/>
  </mergeCells>
  <conditionalFormatting sqref="A10:A52">
    <cfRule type="expression" dxfId="50" priority="28" stopIfTrue="1">
      <formula>#REF!=1</formula>
    </cfRule>
    <cfRule type="expression" dxfId="49" priority="29" stopIfTrue="1">
      <formula>#REF!=2</formula>
    </cfRule>
    <cfRule type="expression" dxfId="48" priority="30" stopIfTrue="1">
      <formula>#REF!=3</formula>
    </cfRule>
  </conditionalFormatting>
  <conditionalFormatting sqref="B10:B52">
    <cfRule type="expression" dxfId="47" priority="31" stopIfTrue="1">
      <formula>#REF!=1</formula>
    </cfRule>
    <cfRule type="expression" dxfId="46" priority="32" stopIfTrue="1">
      <formula>#REF!=2</formula>
    </cfRule>
    <cfRule type="expression" dxfId="45" priority="33" stopIfTrue="1">
      <formula>#REF!=3</formula>
    </cfRule>
  </conditionalFormatting>
  <conditionalFormatting sqref="C10:C52">
    <cfRule type="expression" dxfId="44" priority="34" stopIfTrue="1">
      <formula>#REF!=1</formula>
    </cfRule>
    <cfRule type="expression" dxfId="43" priority="35" stopIfTrue="1">
      <formula>#REF!=2</formula>
    </cfRule>
    <cfRule type="expression" dxfId="42" priority="36" stopIfTrue="1">
      <formula>#REF!=3</formula>
    </cfRule>
  </conditionalFormatting>
  <conditionalFormatting sqref="D10:D52">
    <cfRule type="expression" dxfId="41" priority="37" stopIfTrue="1">
      <formula>#REF!=1</formula>
    </cfRule>
    <cfRule type="expression" dxfId="40" priority="38" stopIfTrue="1">
      <formula>#REF!=2</formula>
    </cfRule>
    <cfRule type="expression" dxfId="39" priority="39" stopIfTrue="1">
      <formula>#REF!=3</formula>
    </cfRule>
  </conditionalFormatting>
  <conditionalFormatting sqref="E10:E52">
    <cfRule type="expression" dxfId="38" priority="40" stopIfTrue="1">
      <formula>#REF!=1</formula>
    </cfRule>
    <cfRule type="expression" dxfId="37" priority="41" stopIfTrue="1">
      <formula>#REF!=2</formula>
    </cfRule>
    <cfRule type="expression" dxfId="36" priority="42" stopIfTrue="1">
      <formula>#REF!=3</formula>
    </cfRule>
  </conditionalFormatting>
  <conditionalFormatting sqref="F10:F52">
    <cfRule type="expression" dxfId="35" priority="43" stopIfTrue="1">
      <formula>#REF!=1</formula>
    </cfRule>
    <cfRule type="expression" dxfId="34" priority="44" stopIfTrue="1">
      <formula>#REF!=2</formula>
    </cfRule>
    <cfRule type="expression" dxfId="33" priority="45" stopIfTrue="1">
      <formula>#REF!=3</formula>
    </cfRule>
  </conditionalFormatting>
  <conditionalFormatting sqref="G10:G52">
    <cfRule type="expression" dxfId="32" priority="46" stopIfTrue="1">
      <formula>#REF!=1</formula>
    </cfRule>
    <cfRule type="expression" dxfId="31" priority="47" stopIfTrue="1">
      <formula>#REF!=2</formula>
    </cfRule>
    <cfRule type="expression" dxfId="30" priority="48" stopIfTrue="1">
      <formula>#REF!=3</formula>
    </cfRule>
  </conditionalFormatting>
  <conditionalFormatting sqref="H10:H52">
    <cfRule type="expression" dxfId="29" priority="49" stopIfTrue="1">
      <formula>#REF!=1</formula>
    </cfRule>
    <cfRule type="expression" dxfId="28" priority="50" stopIfTrue="1">
      <formula>#REF!=2</formula>
    </cfRule>
    <cfRule type="expression" dxfId="27" priority="51" stopIfTrue="1">
      <formula>#REF!=3</formula>
    </cfRule>
  </conditionalFormatting>
  <conditionalFormatting sqref="A54:A63">
    <cfRule type="expression" dxfId="26" priority="1" stopIfTrue="1">
      <formula>#REF!=1</formula>
    </cfRule>
    <cfRule type="expression" dxfId="25" priority="2" stopIfTrue="1">
      <formula>#REF!=2</formula>
    </cfRule>
    <cfRule type="expression" dxfId="24" priority="3" stopIfTrue="1">
      <formula>#REF!=3</formula>
    </cfRule>
  </conditionalFormatting>
  <conditionalFormatting sqref="B54:B63">
    <cfRule type="expression" dxfId="23" priority="4" stopIfTrue="1">
      <formula>#REF!=1</formula>
    </cfRule>
    <cfRule type="expression" dxfId="22" priority="5" stopIfTrue="1">
      <formula>#REF!=2</formula>
    </cfRule>
    <cfRule type="expression" dxfId="21" priority="6" stopIfTrue="1">
      <formula>#REF!=3</formula>
    </cfRule>
  </conditionalFormatting>
  <conditionalFormatting sqref="C54:C63">
    <cfRule type="expression" dxfId="20" priority="7" stopIfTrue="1">
      <formula>#REF!=1</formula>
    </cfRule>
    <cfRule type="expression" dxfId="19" priority="8" stopIfTrue="1">
      <formula>#REF!=2</formula>
    </cfRule>
    <cfRule type="expression" dxfId="18" priority="9" stopIfTrue="1">
      <formula>#REF!=3</formula>
    </cfRule>
  </conditionalFormatting>
  <conditionalFormatting sqref="D54:D63">
    <cfRule type="expression" dxfId="17" priority="10" stopIfTrue="1">
      <formula>#REF!=1</formula>
    </cfRule>
    <cfRule type="expression" dxfId="16" priority="11" stopIfTrue="1">
      <formula>#REF!=2</formula>
    </cfRule>
    <cfRule type="expression" dxfId="15" priority="12" stopIfTrue="1">
      <formula>#REF!=3</formula>
    </cfRule>
  </conditionalFormatting>
  <conditionalFormatting sqref="E54:E63">
    <cfRule type="expression" dxfId="14" priority="13" stopIfTrue="1">
      <formula>#REF!=1</formula>
    </cfRule>
    <cfRule type="expression" dxfId="13" priority="14" stopIfTrue="1">
      <formula>#REF!=2</formula>
    </cfRule>
    <cfRule type="expression" dxfId="12" priority="15" stopIfTrue="1">
      <formula>#REF!=3</formula>
    </cfRule>
  </conditionalFormatting>
  <conditionalFormatting sqref="F54:F63">
    <cfRule type="expression" dxfId="11" priority="16" stopIfTrue="1">
      <formula>#REF!=1</formula>
    </cfRule>
    <cfRule type="expression" dxfId="10" priority="17" stopIfTrue="1">
      <formula>#REF!=2</formula>
    </cfRule>
    <cfRule type="expression" dxfId="9" priority="18" stopIfTrue="1">
      <formula>#REF!=3</formula>
    </cfRule>
  </conditionalFormatting>
  <conditionalFormatting sqref="G54:G63">
    <cfRule type="expression" dxfId="8" priority="19" stopIfTrue="1">
      <formula>#REF!=1</formula>
    </cfRule>
    <cfRule type="expression" dxfId="7" priority="20" stopIfTrue="1">
      <formula>#REF!=2</formula>
    </cfRule>
    <cfRule type="expression" dxfId="6" priority="21" stopIfTrue="1">
      <formula>#REF!=3</formula>
    </cfRule>
  </conditionalFormatting>
  <conditionalFormatting sqref="H54:H63">
    <cfRule type="expression" dxfId="5" priority="22" stopIfTrue="1">
      <formula>#REF!=1</formula>
    </cfRule>
    <cfRule type="expression" dxfId="4" priority="23" stopIfTrue="1">
      <formula>#REF!=2</formula>
    </cfRule>
    <cfRule type="expression" dxfId="3" priority="24" stopIfTrue="1">
      <formula>#REF!=3</formula>
    </cfRule>
  </conditionalFormatting>
  <conditionalFormatting sqref="I54:I63">
    <cfRule type="expression" dxfId="2" priority="25" stopIfTrue="1">
      <formula>#REF!=1</formula>
    </cfRule>
    <cfRule type="expression" dxfId="1" priority="26" stopIfTrue="1">
      <formula>#REF!=2</formula>
    </cfRule>
    <cfRule type="expression" dxfId="0" priority="27" stopIfTrue="1">
      <formula>#REF!=3</formula>
    </cfRule>
  </conditionalFormatting>
  <pageMargins left="0.31496062992125984" right="0.31496062992125984" top="0.39370078740157483" bottom="0.39370078740157483" header="0" footer="0"/>
  <pageSetup paperSize="9" scale="61" fitToHeight="50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доходи</vt:lpstr>
      <vt:lpstr>видатки</vt:lpstr>
      <vt:lpstr>видатки!Заголовки_для_печати</vt:lpstr>
      <vt:lpstr>доходи!Заголовки_для_печати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2024-12-11T10:08:15Z</cp:lastPrinted>
  <dcterms:created xsi:type="dcterms:W3CDTF">2024-12-11T09:56:45Z</dcterms:created>
  <dcterms:modified xsi:type="dcterms:W3CDTF">2024-12-11T10:15:04Z</dcterms:modified>
</cp:coreProperties>
</file>